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. LECLERC" sheetId="1" r:id="rId1"/>
  </sheets>
  <definedNames>
    <definedName name="_xlnm.Print_Area" localSheetId="0">'T. LECLERC'!$B$1:$K$143</definedName>
    <definedName name="_xlnm.Print_Titles" localSheetId="0">'T. LECLERC'!$1:$2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0" i="1" l="1"/>
  <c r="I143" i="1"/>
  <c r="K141" i="1"/>
  <c r="K139" i="1"/>
  <c r="K137" i="1"/>
  <c r="K136" i="1"/>
  <c r="K123" i="1"/>
  <c r="K124" i="1"/>
  <c r="K125" i="1"/>
  <c r="K126" i="1"/>
  <c r="K127" i="1"/>
  <c r="K128" i="1"/>
  <c r="K129" i="1"/>
  <c r="K130" i="1"/>
  <c r="K131" i="1"/>
  <c r="K132" i="1"/>
  <c r="K133" i="1"/>
  <c r="K122" i="1"/>
  <c r="K101" i="1"/>
  <c r="K103" i="1"/>
  <c r="K105" i="1"/>
  <c r="K107" i="1"/>
  <c r="K109" i="1"/>
  <c r="K111" i="1"/>
  <c r="K113" i="1"/>
  <c r="K115" i="1"/>
  <c r="K117" i="1"/>
  <c r="K119" i="1"/>
  <c r="K99" i="1"/>
  <c r="K93" i="1"/>
  <c r="K95" i="1"/>
  <c r="K91" i="1"/>
  <c r="K88" i="1"/>
  <c r="K79" i="1"/>
  <c r="K81" i="1"/>
  <c r="K83" i="1"/>
  <c r="K85" i="1"/>
  <c r="K77" i="1"/>
  <c r="K73" i="1"/>
  <c r="K71" i="1"/>
  <c r="K69" i="1"/>
  <c r="K66" i="1"/>
  <c r="K63" i="1"/>
  <c r="K61" i="1"/>
  <c r="K58" i="1"/>
  <c r="K56" i="1"/>
  <c r="K41" i="1"/>
  <c r="K43" i="1"/>
  <c r="K45" i="1"/>
  <c r="K47" i="1"/>
  <c r="K49" i="1"/>
  <c r="K51" i="1"/>
  <c r="K53" i="1"/>
  <c r="K39" i="1"/>
  <c r="K18" i="1"/>
  <c r="K20" i="1"/>
  <c r="K22" i="1"/>
  <c r="K24" i="1"/>
  <c r="K26" i="1"/>
  <c r="K28" i="1"/>
  <c r="K30" i="1"/>
  <c r="K32" i="1"/>
  <c r="K34" i="1"/>
  <c r="K36" i="1"/>
  <c r="K16" i="1"/>
  <c r="K7" i="1"/>
  <c r="K9" i="1"/>
  <c r="K11" i="1"/>
  <c r="K13" i="1"/>
  <c r="K5" i="1"/>
  <c r="K143" i="1" l="1"/>
  <c r="J143" i="1" s="1"/>
</calcChain>
</file>

<file path=xl/sharedStrings.xml><?xml version="1.0" encoding="utf-8"?>
<sst xmlns="http://schemas.openxmlformats.org/spreadsheetml/2006/main" count="255" uniqueCount="190">
  <si>
    <t>02 BANANE</t>
  </si>
  <si>
    <t>10 g</t>
  </si>
  <si>
    <t>G772067</t>
  </si>
  <si>
    <t>14 TRANSLUCIDE</t>
  </si>
  <si>
    <t>G772068</t>
  </si>
  <si>
    <t>10 NATUREL</t>
  </si>
  <si>
    <t>G772069</t>
  </si>
  <si>
    <t xml:space="preserve">05 CAMÉLIA </t>
  </si>
  <si>
    <t>G772070</t>
  </si>
  <si>
    <t>06 CANNELLE</t>
  </si>
  <si>
    <t>G772071</t>
  </si>
  <si>
    <t>25 g</t>
  </si>
  <si>
    <t>G771589</t>
  </si>
  <si>
    <t>G771590</t>
  </si>
  <si>
    <t>G771591</t>
  </si>
  <si>
    <t>G771592</t>
  </si>
  <si>
    <t>G771593</t>
  </si>
  <si>
    <t>G771594</t>
  </si>
  <si>
    <t>G771595</t>
  </si>
  <si>
    <t>G771596</t>
  </si>
  <si>
    <t>G771597</t>
  </si>
  <si>
    <t>G771051</t>
  </si>
  <si>
    <t>G771600</t>
  </si>
  <si>
    <t>17 g</t>
  </si>
  <si>
    <t>30 ml</t>
  </si>
  <si>
    <t/>
  </si>
  <si>
    <t>1,05 g</t>
  </si>
  <si>
    <t>G771230</t>
  </si>
  <si>
    <t>14 ml</t>
  </si>
  <si>
    <t>10 ml</t>
  </si>
  <si>
    <t>2,5 g</t>
  </si>
  <si>
    <t>4,7 ml</t>
  </si>
  <si>
    <t>G771580</t>
  </si>
  <si>
    <t>G771581</t>
  </si>
  <si>
    <t>G771582</t>
  </si>
  <si>
    <t>3,8 g</t>
  </si>
  <si>
    <t>G771405</t>
  </si>
  <si>
    <t>G771408</t>
  </si>
  <si>
    <t>G771409</t>
  </si>
  <si>
    <t>G771410</t>
  </si>
  <si>
    <t>G771413</t>
  </si>
  <si>
    <t>G771418</t>
  </si>
  <si>
    <t>G771419</t>
  </si>
  <si>
    <t>G771420</t>
  </si>
  <si>
    <t>G771421</t>
  </si>
  <si>
    <t>G772170</t>
  </si>
  <si>
    <t>3760313226661</t>
  </si>
  <si>
    <t>G772171</t>
  </si>
  <si>
    <t>3760313226654</t>
  </si>
  <si>
    <t>G772172</t>
  </si>
  <si>
    <t>3760313226647</t>
  </si>
  <si>
    <t>G772173</t>
  </si>
  <si>
    <t>3760313226630</t>
  </si>
  <si>
    <t>G772174</t>
  </si>
  <si>
    <t>3760313226623</t>
  </si>
  <si>
    <t>G772175</t>
  </si>
  <si>
    <t>3760313226616</t>
  </si>
  <si>
    <t>G772176</t>
  </si>
  <si>
    <t>3760313226609</t>
  </si>
  <si>
    <t>G772177</t>
  </si>
  <si>
    <t>3760313226593</t>
  </si>
  <si>
    <t>G772178</t>
  </si>
  <si>
    <t>3760313226586</t>
  </si>
  <si>
    <t>G772179</t>
  </si>
  <si>
    <t>3760313226579</t>
  </si>
  <si>
    <t>G772180</t>
  </si>
  <si>
    <t>3760313226562</t>
  </si>
  <si>
    <t>G772181</t>
  </si>
  <si>
    <t>3760313226555</t>
  </si>
  <si>
    <t>G772028</t>
  </si>
  <si>
    <t>G772029</t>
  </si>
  <si>
    <t>G772186</t>
  </si>
  <si>
    <t>3760313226821</t>
  </si>
  <si>
    <t>G772081</t>
  </si>
  <si>
    <t>-</t>
  </si>
  <si>
    <t>TOTAL</t>
  </si>
  <si>
    <t>CRAYON ANTI FATIGUE</t>
  </si>
  <si>
    <t>TOP COAT (MIN x 3)</t>
  </si>
  <si>
    <t>DURCISSEUR (MIN x 3)</t>
  </si>
  <si>
    <t>VERNIS A ONGLES FORMULE SOINS TULIPE (MIN x 3)</t>
  </si>
  <si>
    <t>VERNIS A ONGLES FORMULE SOINS COQUELICOT (MIN x 3)</t>
  </si>
  <si>
    <t>VERNIS A ONGLES FORMULE SOINS ORCHIDEE (MIN x 3)</t>
  </si>
  <si>
    <t>VERNIS A ONGLES FORMULE SOINS ROSE (MIN x 3)</t>
  </si>
  <si>
    <t>VERNIS A ONGLES FORMULE SOINS HIBISCUS (MIN x 3)</t>
  </si>
  <si>
    <t>VERNIS A ONGLES FORMULE SOINS CAMELIA (MIN x 3)</t>
  </si>
  <si>
    <t>VERNIS A ONGLES FORMULE SOINS BEGONIA (MIN x 3)</t>
  </si>
  <si>
    <t>VERNIS A ONGLES FORMULE SOINS DAHLIA (MIN x 3)</t>
  </si>
  <si>
    <t>VERNIS A ONGLES FORMULE SOINS PIVOINE (MIN x 3)</t>
  </si>
  <si>
    <t>VERNIS A ONGLES FORMULE SOINS LYS (MIN x 3)</t>
  </si>
  <si>
    <t>16 ROYAL</t>
  </si>
  <si>
    <t>34 ROSE DÉCADENT</t>
  </si>
  <si>
    <t>35 ROSE CHAIR</t>
  </si>
  <si>
    <t>37 ROUGE VIBRANT</t>
  </si>
  <si>
    <t>43 SONGE</t>
  </si>
  <si>
    <t>50 ENIVRANT</t>
  </si>
  <si>
    <t>52 FASCINANT</t>
  </si>
  <si>
    <t>53 MÉLODIE</t>
  </si>
  <si>
    <t>54 IRONIE</t>
  </si>
  <si>
    <t>55 PIMPANT</t>
  </si>
  <si>
    <t>57 DÉLICAT</t>
  </si>
  <si>
    <t>CERAMIQUE PARFUMÉ IRIS BLANC</t>
  </si>
  <si>
    <t>CERAMIQUE PARFUMÉ FRANGIPANIER</t>
  </si>
  <si>
    <t>EPONGE FOND DE TEINT (Textures liquides)</t>
  </si>
  <si>
    <t>HOUPPETTE TRIANGLE VELOURS</t>
  </si>
  <si>
    <t>G771271</t>
  </si>
  <si>
    <t>G771272</t>
  </si>
  <si>
    <t>G771275</t>
  </si>
  <si>
    <t>G771277</t>
  </si>
  <si>
    <t>G771280</t>
  </si>
  <si>
    <t xml:space="preserve">002 ROSE SATIN </t>
  </si>
  <si>
    <t>001 BEIGE GLACÉ</t>
  </si>
  <si>
    <t>010 NOIR PRÉCIEUX9</t>
  </si>
  <si>
    <t xml:space="preserve">007 PARME ABSOLU </t>
  </si>
  <si>
    <t xml:space="preserve">005 GRIS ARGENT </t>
  </si>
  <si>
    <t>04 BRONZÉ</t>
  </si>
  <si>
    <t>G771094</t>
  </si>
  <si>
    <t>G771095</t>
  </si>
  <si>
    <t>08 SABLE</t>
  </si>
  <si>
    <t>G771097</t>
  </si>
  <si>
    <t>G771098</t>
  </si>
  <si>
    <t>G771100</t>
  </si>
  <si>
    <t>G771101</t>
  </si>
  <si>
    <t>G771102</t>
  </si>
  <si>
    <t>17 DORÉ</t>
  </si>
  <si>
    <t>G771103</t>
  </si>
  <si>
    <t>G771587</t>
  </si>
  <si>
    <t>1,5 ml</t>
  </si>
  <si>
    <t>G771208</t>
  </si>
  <si>
    <t>G771210</t>
  </si>
  <si>
    <t>02 NOIR ÉBÈNE</t>
  </si>
  <si>
    <r>
      <rPr>
        <b/>
        <sz val="12"/>
        <color rgb="FF231F20"/>
        <rFont val="Times New Roman"/>
        <family val="1"/>
      </rPr>
      <t>01 ABRICOT</t>
    </r>
  </si>
  <si>
    <r>
      <rPr>
        <b/>
        <sz val="12"/>
        <color rgb="FF231F20"/>
        <rFont val="Times New Roman"/>
        <family val="1"/>
      </rPr>
      <t>02 BANANE</t>
    </r>
  </si>
  <si>
    <r>
      <rPr>
        <b/>
        <sz val="12"/>
        <color rgb="FF231F20"/>
        <rFont val="Times New Roman"/>
        <family val="1"/>
      </rPr>
      <t>03 BISTRE</t>
    </r>
  </si>
  <si>
    <r>
      <rPr>
        <b/>
        <sz val="12"/>
        <color rgb="FF231F20"/>
        <rFont val="Times New Roman"/>
        <family val="1"/>
      </rPr>
      <t>05 CAMÉLIA</t>
    </r>
    <r>
      <rPr>
        <b/>
        <sz val="12"/>
        <rFont val="Times New Roman"/>
        <family val="1"/>
      </rPr>
      <t xml:space="preserve"> </t>
    </r>
  </si>
  <si>
    <r>
      <rPr>
        <b/>
        <sz val="12"/>
        <color rgb="FF231F20"/>
        <rFont val="Times New Roman"/>
        <family val="1"/>
      </rPr>
      <t>06 CANNELLE</t>
    </r>
  </si>
  <si>
    <r>
      <rPr>
        <b/>
        <sz val="12"/>
        <color rgb="FF231F20"/>
        <rFont val="Times New Roman"/>
        <family val="1"/>
      </rPr>
      <t>07 CHAIR AMBRÉE</t>
    </r>
  </si>
  <si>
    <r>
      <rPr>
        <b/>
        <sz val="12"/>
        <color rgb="FF231F20"/>
        <rFont val="Times New Roman"/>
        <family val="1"/>
      </rPr>
      <t>08 CHAIR OCRÉE</t>
    </r>
  </si>
  <si>
    <r>
      <rPr>
        <b/>
        <sz val="12"/>
        <color rgb="FF231F20"/>
        <rFont val="Times New Roman"/>
        <family val="1"/>
      </rPr>
      <t>09 CHAIR ROSÉE</t>
    </r>
  </si>
  <si>
    <r>
      <rPr>
        <b/>
        <sz val="12"/>
        <color rgb="FF231F20"/>
        <rFont val="Times New Roman"/>
        <family val="1"/>
      </rPr>
      <t>10 NATUREL</t>
    </r>
  </si>
  <si>
    <r>
      <rPr>
        <b/>
        <sz val="12"/>
        <color rgb="FF231F20"/>
        <rFont val="Times New Roman"/>
        <family val="1"/>
      </rPr>
      <t>13 TILLEUL</t>
    </r>
  </si>
  <si>
    <r>
      <rPr>
        <b/>
        <sz val="12"/>
        <color rgb="FF231F20"/>
        <rFont val="Times New Roman"/>
        <family val="1"/>
      </rPr>
      <t>14 TRANSLUCIDE</t>
    </r>
  </si>
  <si>
    <r>
      <rPr>
        <b/>
        <sz val="12"/>
        <color rgb="FF231F20"/>
        <rFont val="Times New Roman"/>
        <family val="1"/>
      </rPr>
      <t>09 PÊCHE</t>
    </r>
  </si>
  <si>
    <r>
      <rPr>
        <b/>
        <sz val="12"/>
        <color rgb="FF231F20"/>
        <rFont val="Times New Roman"/>
        <family val="1"/>
      </rPr>
      <t>15 IVOIRE</t>
    </r>
  </si>
  <si>
    <r>
      <rPr>
        <b/>
        <sz val="12"/>
        <color rgb="FF231F20"/>
        <rFont val="Times New Roman"/>
        <family val="1"/>
      </rPr>
      <t>16 SAFRAN</t>
    </r>
  </si>
  <si>
    <r>
      <rPr>
        <b/>
        <sz val="12"/>
        <color rgb="FF231F20"/>
        <rFont val="Times New Roman"/>
        <family val="1"/>
      </rPr>
      <t>01 DORÉ</t>
    </r>
  </si>
  <si>
    <r>
      <rPr>
        <b/>
        <sz val="12"/>
        <color rgb="FF231F20"/>
        <rFont val="Times New Roman"/>
        <family val="1"/>
      </rPr>
      <t>G771334</t>
    </r>
  </si>
  <si>
    <r>
      <rPr>
        <b/>
        <sz val="12"/>
        <color rgb="FF231F20"/>
        <rFont val="Times New Roman"/>
        <family val="1"/>
      </rPr>
      <t>02 CUIVRÉ</t>
    </r>
  </si>
  <si>
    <r>
      <rPr>
        <b/>
        <sz val="12"/>
        <color rgb="FF231F20"/>
        <rFont val="Times New Roman"/>
        <family val="1"/>
      </rPr>
      <t>G771343</t>
    </r>
  </si>
  <si>
    <r>
      <rPr>
        <b/>
        <sz val="12"/>
        <color rgb="FF231F20"/>
        <rFont val="Times New Roman"/>
        <family val="1"/>
      </rPr>
      <t>01 IVOIRE SATINÉ</t>
    </r>
  </si>
  <si>
    <r>
      <rPr>
        <b/>
        <sz val="12"/>
        <color rgb="FF231F20"/>
        <rFont val="Times New Roman"/>
        <family val="1"/>
      </rPr>
      <t>G771372</t>
    </r>
  </si>
  <si>
    <r>
      <rPr>
        <b/>
        <sz val="12"/>
        <color rgb="FF231F20"/>
        <rFont val="Times New Roman"/>
        <family val="1"/>
      </rPr>
      <t>02 CLAIR ROSÉ SATINÉ</t>
    </r>
  </si>
  <si>
    <r>
      <rPr>
        <b/>
        <sz val="12"/>
        <color rgb="FF231F20"/>
        <rFont val="Times New Roman"/>
        <family val="1"/>
      </rPr>
      <t>G771373</t>
    </r>
  </si>
  <si>
    <r>
      <rPr>
        <b/>
        <sz val="12"/>
        <color rgb="FF231F20"/>
        <rFont val="Times New Roman"/>
        <family val="1"/>
      </rPr>
      <t>01 CLAIR</t>
    </r>
  </si>
  <si>
    <r>
      <rPr>
        <b/>
        <sz val="12"/>
        <color rgb="FF231F20"/>
        <rFont val="Times New Roman"/>
        <family val="1"/>
      </rPr>
      <t>03 FONCÉ</t>
    </r>
  </si>
  <si>
    <r>
      <rPr>
        <b/>
        <sz val="12"/>
        <color rgb="FF231F20"/>
        <rFont val="Times New Roman"/>
        <family val="1"/>
      </rPr>
      <t>05 ORCHIDÉE</t>
    </r>
  </si>
  <si>
    <r>
      <rPr>
        <b/>
        <sz val="12"/>
        <color rgb="FF231F20"/>
        <rFont val="Times New Roman"/>
        <family val="1"/>
      </rPr>
      <t>G771449</t>
    </r>
  </si>
  <si>
    <r>
      <rPr>
        <b/>
        <sz val="12"/>
        <color rgb="FF231F20"/>
        <rFont val="Times New Roman"/>
        <family val="1"/>
      </rPr>
      <t>01 BLOND</t>
    </r>
  </si>
  <si>
    <r>
      <rPr>
        <b/>
        <sz val="12"/>
        <color rgb="FF231F20"/>
        <rFont val="Times New Roman"/>
        <family val="1"/>
      </rPr>
      <t>02 CHÂTAIN</t>
    </r>
  </si>
  <si>
    <r>
      <rPr>
        <b/>
        <sz val="12"/>
        <color rgb="FF231F20"/>
        <rFont val="Times New Roman"/>
        <family val="1"/>
      </rPr>
      <t>03 BRUN</t>
    </r>
  </si>
  <si>
    <r>
      <rPr>
        <b/>
        <sz val="12"/>
        <color rgb="FF231F20"/>
        <rFont val="Times New Roman"/>
        <family val="1"/>
      </rPr>
      <t>G771422</t>
    </r>
  </si>
  <si>
    <r>
      <rPr>
        <b/>
        <sz val="12"/>
        <color rgb="FF231F20"/>
        <rFont val="Times New Roman"/>
        <family val="1"/>
      </rPr>
      <t>G771424</t>
    </r>
  </si>
  <si>
    <t>PHOTOS</t>
  </si>
  <si>
    <t xml:space="preserve">DERMOPHILE FREE POWDER - Travel format </t>
  </si>
  <si>
    <t xml:space="preserve">PRODUCTS </t>
  </si>
  <si>
    <t>COL</t>
  </si>
  <si>
    <t>CONTENT</t>
  </si>
  <si>
    <t>REF</t>
  </si>
  <si>
    <t>EAN</t>
  </si>
  <si>
    <t>SHELF LIFE</t>
  </si>
  <si>
    <t>QTY</t>
  </si>
  <si>
    <t>RETAIL</t>
  </si>
  <si>
    <t xml:space="preserve">TOTAL </t>
  </si>
  <si>
    <t xml:space="preserve">SKIN   TONE  </t>
  </si>
  <si>
    <t>DERMOPHILE FREE POWDER  - Jumbo size -</t>
  </si>
  <si>
    <t>COMPACT  POWDER</t>
  </si>
  <si>
    <t xml:space="preserve">SUN  POWDER </t>
  </si>
  <si>
    <t>SATIN COMPLEXION CREAM</t>
  </si>
  <si>
    <t>ANTI-FATIGUE PENCIL</t>
  </si>
  <si>
    <t>THE PROFESSIONAL CONCEALER</t>
  </si>
  <si>
    <t>THE LIGHT PERFECTOR ANTI-AGING</t>
  </si>
  <si>
    <t xml:space="preserve">THE  EYES </t>
  </si>
  <si>
    <t>Eye  Shadow</t>
  </si>
  <si>
    <t>THE INTENSE VOLUME MASCARA</t>
  </si>
  <si>
    <t xml:space="preserve">THE EYEBROW MASCARA </t>
  </si>
  <si>
    <t>THE  LIPS</t>
  </si>
  <si>
    <t xml:space="preserve">THE SATIN LIPSTICK </t>
  </si>
  <si>
    <t xml:space="preserve">THE  NAILS </t>
  </si>
  <si>
    <t>THE DRY PERFUMES &amp; OILS</t>
  </si>
  <si>
    <t>SCENTED CERAMIC</t>
  </si>
  <si>
    <t>MAKE-UP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</si>
</sst>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 * #,##0.00_)\ &quot;€&quot;_ ;_ * \(#,##0.00\)\ &quot;€&quot;_ ;_ * &quot;-&quot;??_)\ &quot;€&quot;_ ;_ @_ "/>
    <numFmt numFmtId="166" formatCode="_ * #,##0.00_)\ _€_ ;_ * \(#,##0.00\)\ _€_ ;_ * &quot;-&quot;??_)\ _€_ ;_ @_ "/>
  </numFmts>
  <fonts count="3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2"/>
      <color theme="1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1"/>
      <color theme="1"/>
      <name val="宋体"/>
      <family val="2"/>
      <charset val="134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rgb="FF231F2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b/>
      <sz val="26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0"/>
      <name val="Times New Roman"/>
      <family val="1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6D6E7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rgb="FF6D6E7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6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21" fillId="0" borderId="0"/>
    <xf numFmtId="0" fontId="18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  <xf numFmtId="0" fontId="19" fillId="0" borderId="0" applyNumberFormat="0" applyFont="0" applyFill="0" applyBorder="0" applyAlignment="0" applyProtection="0"/>
    <xf numFmtId="0" fontId="19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4" borderId="0" applyNumberFormat="0" applyBorder="0" applyAlignment="0" applyProtection="0"/>
    <xf numFmtId="9" fontId="1" fillId="0" borderId="0" applyFont="0" applyFill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44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21" fillId="0" borderId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164" fontId="21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  <xf numFmtId="0" fontId="25" fillId="0" borderId="0"/>
    <xf numFmtId="0" fontId="26" fillId="0" borderId="0">
      <alignment vertical="top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0"/>
    <xf numFmtId="0" fontId="21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1" fillId="0" borderId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8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7" fillId="0" borderId="0" xfId="42" applyFont="1" applyAlignment="1">
      <alignment horizontal="center" vertical="center" wrapText="1"/>
    </xf>
    <xf numFmtId="1" fontId="27" fillId="0" borderId="0" xfId="42" applyNumberFormat="1" applyFont="1" applyAlignment="1">
      <alignment horizontal="center" vertical="center" wrapText="1"/>
    </xf>
    <xf numFmtId="44" fontId="29" fillId="0" borderId="13" xfId="43" applyFont="1" applyBorder="1" applyAlignment="1">
      <alignment horizontal="center" vertical="center" wrapText="1"/>
    </xf>
    <xf numFmtId="44" fontId="29" fillId="0" borderId="10" xfId="43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1" fontId="28" fillId="0" borderId="23" xfId="0" applyNumberFormat="1" applyFont="1" applyBorder="1" applyAlignment="1">
      <alignment horizontal="center" vertical="center" wrapText="1"/>
    </xf>
    <xf numFmtId="0" fontId="28" fillId="0" borderId="10" xfId="41" applyFont="1" applyBorder="1" applyAlignment="1">
      <alignment horizontal="center" vertical="center" wrapText="1"/>
    </xf>
    <xf numFmtId="1" fontId="28" fillId="0" borderId="10" xfId="41" applyNumberFormat="1" applyFont="1" applyBorder="1" applyAlignment="1">
      <alignment horizontal="center" vertical="center" wrapText="1"/>
    </xf>
    <xf numFmtId="44" fontId="29" fillId="0" borderId="10" xfId="43" applyFont="1" applyFill="1" applyBorder="1" applyAlignment="1">
      <alignment horizontal="center" vertical="center" wrapText="1"/>
    </xf>
    <xf numFmtId="0" fontId="29" fillId="0" borderId="10" xfId="41" applyFont="1" applyBorder="1" applyAlignment="1">
      <alignment horizontal="center" vertical="center" wrapText="1"/>
    </xf>
    <xf numFmtId="0" fontId="31" fillId="0" borderId="10" xfId="41" applyFont="1" applyBorder="1" applyAlignment="1">
      <alignment horizontal="center" vertical="center" wrapText="1"/>
    </xf>
    <xf numFmtId="0" fontId="27" fillId="33" borderId="0" xfId="42" applyFont="1" applyFill="1" applyAlignment="1">
      <alignment horizontal="center" vertical="center" wrapText="1"/>
    </xf>
    <xf numFmtId="1" fontId="27" fillId="33" borderId="0" xfId="42" applyNumberFormat="1" applyFont="1" applyFill="1" applyAlignment="1">
      <alignment horizontal="center" vertical="center" wrapText="1"/>
    </xf>
    <xf numFmtId="0" fontId="27" fillId="0" borderId="0" xfId="41" applyFont="1" applyAlignment="1">
      <alignment horizontal="center" vertical="center" wrapText="1"/>
    </xf>
    <xf numFmtId="44" fontId="27" fillId="0" borderId="0" xfId="43" applyFont="1" applyAlignment="1">
      <alignment horizontal="center" vertical="center" wrapText="1"/>
    </xf>
    <xf numFmtId="0" fontId="30" fillId="0" borderId="0" xfId="41" applyFont="1" applyAlignment="1">
      <alignment horizontal="center" vertical="center" wrapText="1"/>
    </xf>
    <xf numFmtId="0" fontId="31" fillId="0" borderId="15" xfId="41" applyFont="1" applyBorder="1" applyAlignment="1">
      <alignment horizontal="center" vertical="center" wrapText="1"/>
    </xf>
    <xf numFmtId="0" fontId="31" fillId="0" borderId="16" xfId="4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44" fontId="29" fillId="0" borderId="11" xfId="43" applyFont="1" applyBorder="1" applyAlignment="1">
      <alignment horizontal="center" vertical="center" wrapText="1"/>
    </xf>
    <xf numFmtId="0" fontId="31" fillId="0" borderId="13" xfId="4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8" fillId="0" borderId="18" xfId="41" applyFont="1" applyBorder="1" applyAlignment="1">
      <alignment horizontal="center" vertical="center" wrapText="1"/>
    </xf>
    <xf numFmtId="44" fontId="27" fillId="0" borderId="10" xfId="43" applyFont="1" applyFill="1" applyBorder="1" applyAlignment="1">
      <alignment horizontal="center" vertical="center" wrapText="1"/>
    </xf>
    <xf numFmtId="0" fontId="28" fillId="0" borderId="19" xfId="41" applyFont="1" applyBorder="1" applyAlignment="1">
      <alignment horizontal="center" vertical="center" wrapText="1"/>
    </xf>
    <xf numFmtId="0" fontId="28" fillId="0" borderId="20" xfId="41" applyFont="1" applyBorder="1" applyAlignment="1">
      <alignment horizontal="center" vertical="center" wrapText="1"/>
    </xf>
    <xf numFmtId="44" fontId="27" fillId="0" borderId="10" xfId="43" applyFont="1" applyBorder="1" applyAlignment="1">
      <alignment horizontal="center" vertical="center" wrapText="1"/>
    </xf>
    <xf numFmtId="0" fontId="27" fillId="33" borderId="0" xfId="41" applyFont="1" applyFill="1" applyAlignment="1">
      <alignment horizontal="center" vertical="center" wrapText="1"/>
    </xf>
    <xf numFmtId="0" fontId="29" fillId="33" borderId="0" xfId="41" applyFont="1" applyFill="1" applyAlignment="1">
      <alignment horizontal="center" vertical="center" wrapText="1"/>
    </xf>
    <xf numFmtId="44" fontId="27" fillId="33" borderId="0" xfId="43" applyFont="1" applyFill="1" applyAlignment="1">
      <alignment horizontal="center" vertical="center" wrapText="1"/>
    </xf>
    <xf numFmtId="0" fontId="28" fillId="0" borderId="10" xfId="41" applyFont="1" applyBorder="1" applyAlignment="1">
      <alignment vertical="center" wrapText="1"/>
    </xf>
    <xf numFmtId="0" fontId="28" fillId="0" borderId="19" xfId="41" applyFont="1" applyBorder="1" applyAlignment="1">
      <alignment vertical="center" wrapText="1"/>
    </xf>
    <xf numFmtId="0" fontId="28" fillId="0" borderId="21" xfId="41" applyFont="1" applyBorder="1" applyAlignment="1">
      <alignment vertical="center" wrapText="1"/>
    </xf>
    <xf numFmtId="0" fontId="28" fillId="36" borderId="30" xfId="41" applyFont="1" applyFill="1" applyBorder="1" applyAlignment="1">
      <alignment horizontal="center" vertical="center" wrapText="1"/>
    </xf>
    <xf numFmtId="1" fontId="28" fillId="36" borderId="31" xfId="42" applyNumberFormat="1" applyFont="1" applyFill="1" applyBorder="1" applyAlignment="1">
      <alignment horizontal="center" vertical="center" wrapText="1"/>
    </xf>
    <xf numFmtId="14" fontId="27" fillId="0" borderId="0" xfId="41" applyNumberFormat="1" applyFont="1" applyFill="1" applyAlignment="1">
      <alignment horizontal="center" vertical="center" wrapText="1"/>
    </xf>
    <xf numFmtId="14" fontId="27" fillId="0" borderId="22" xfId="41" applyNumberFormat="1" applyFont="1" applyFill="1" applyBorder="1" applyAlignment="1">
      <alignment horizontal="center" vertical="center" wrapText="1"/>
    </xf>
    <xf numFmtId="14" fontId="27" fillId="0" borderId="17" xfId="41" applyNumberFormat="1" applyFont="1" applyFill="1" applyBorder="1" applyAlignment="1">
      <alignment horizontal="center" vertical="center" wrapText="1"/>
    </xf>
    <xf numFmtId="14" fontId="27" fillId="0" borderId="10" xfId="41" applyNumberFormat="1" applyFont="1" applyFill="1" applyBorder="1" applyAlignment="1">
      <alignment horizontal="center" vertical="center" wrapText="1"/>
    </xf>
    <xf numFmtId="14" fontId="27" fillId="0" borderId="13" xfId="41" applyNumberFormat="1" applyFont="1" applyFill="1" applyBorder="1" applyAlignment="1">
      <alignment horizontal="center" vertical="center" wrapText="1"/>
    </xf>
    <xf numFmtId="3" fontId="35" fillId="0" borderId="0" xfId="41" applyNumberFormat="1" applyFont="1" applyFill="1" applyAlignment="1">
      <alignment horizontal="center" vertical="center" wrapText="1"/>
    </xf>
    <xf numFmtId="3" fontId="35" fillId="0" borderId="14" xfId="41" applyNumberFormat="1" applyFont="1" applyFill="1" applyBorder="1" applyAlignment="1">
      <alignment horizontal="center" vertical="center" wrapText="1"/>
    </xf>
    <xf numFmtId="3" fontId="35" fillId="0" borderId="24" xfId="41" applyNumberFormat="1" applyFont="1" applyFill="1" applyBorder="1" applyAlignment="1">
      <alignment horizontal="center" vertical="center" wrapText="1"/>
    </xf>
    <xf numFmtId="3" fontId="35" fillId="0" borderId="10" xfId="41" applyNumberFormat="1" applyFont="1" applyFill="1" applyBorder="1" applyAlignment="1">
      <alignment horizontal="center" vertical="center" wrapText="1"/>
    </xf>
    <xf numFmtId="14" fontId="28" fillId="36" borderId="33" xfId="42" applyNumberFormat="1" applyFont="1" applyFill="1" applyBorder="1" applyAlignment="1">
      <alignment horizontal="center" vertical="center" wrapText="1"/>
    </xf>
    <xf numFmtId="3" fontId="36" fillId="37" borderId="25" xfId="42" applyNumberFormat="1" applyFont="1" applyFill="1" applyBorder="1" applyAlignment="1">
      <alignment horizontal="center" vertical="center" wrapText="1"/>
    </xf>
    <xf numFmtId="0" fontId="27" fillId="0" borderId="42" xfId="41" applyFont="1" applyBorder="1" applyAlignment="1">
      <alignment horizontal="center" vertical="center" wrapText="1"/>
    </xf>
    <xf numFmtId="0" fontId="30" fillId="0" borderId="43" xfId="41" applyFont="1" applyBorder="1" applyAlignment="1">
      <alignment horizontal="center" vertical="center" wrapText="1"/>
    </xf>
    <xf numFmtId="0" fontId="27" fillId="0" borderId="43" xfId="41" applyFont="1" applyBorder="1" applyAlignment="1">
      <alignment horizontal="center" vertical="center" wrapText="1"/>
    </xf>
    <xf numFmtId="0" fontId="30" fillId="0" borderId="29" xfId="41" applyFont="1" applyBorder="1" applyAlignment="1">
      <alignment horizontal="center" vertical="center" wrapText="1"/>
    </xf>
    <xf numFmtId="1" fontId="36" fillId="38" borderId="30" xfId="42" applyNumberFormat="1" applyFont="1" applyFill="1" applyBorder="1" applyAlignment="1">
      <alignment horizontal="center" vertical="center" wrapText="1"/>
    </xf>
    <xf numFmtId="0" fontId="36" fillId="38" borderId="32" xfId="42" applyFont="1" applyFill="1" applyBorder="1" applyAlignment="1">
      <alignment horizontal="center" vertical="center" wrapText="1"/>
    </xf>
    <xf numFmtId="3" fontId="37" fillId="37" borderId="31" xfId="41" applyNumberFormat="1" applyFont="1" applyFill="1" applyBorder="1" applyAlignment="1">
      <alignment horizontal="center" vertical="center" wrapText="1"/>
    </xf>
    <xf numFmtId="44" fontId="38" fillId="38" borderId="31" xfId="41" applyNumberFormat="1" applyFont="1" applyFill="1" applyBorder="1" applyAlignment="1">
      <alignment vertical="center" wrapText="1"/>
    </xf>
    <xf numFmtId="44" fontId="38" fillId="38" borderId="32" xfId="43" applyFont="1" applyFill="1" applyBorder="1" applyAlignment="1">
      <alignment horizontal="center" vertical="center" wrapText="1"/>
    </xf>
    <xf numFmtId="0" fontId="34" fillId="35" borderId="26" xfId="41" applyFont="1" applyFill="1" applyBorder="1" applyAlignment="1">
      <alignment horizontal="center" vertical="center" wrapText="1"/>
    </xf>
    <xf numFmtId="0" fontId="34" fillId="35" borderId="27" xfId="41" applyFont="1" applyFill="1" applyBorder="1" applyAlignment="1">
      <alignment horizontal="center" vertical="center" wrapText="1"/>
    </xf>
    <xf numFmtId="0" fontId="34" fillId="35" borderId="28" xfId="41" applyFont="1" applyFill="1" applyBorder="1" applyAlignment="1">
      <alignment horizontal="center" vertical="center" wrapText="1"/>
    </xf>
    <xf numFmtId="0" fontId="28" fillId="0" borderId="34" xfId="41" applyFont="1" applyBorder="1" applyAlignment="1">
      <alignment horizontal="center" vertical="center" wrapText="1"/>
    </xf>
    <xf numFmtId="0" fontId="28" fillId="0" borderId="37" xfId="41" applyFont="1" applyBorder="1" applyAlignment="1">
      <alignment horizontal="center" vertical="center" wrapText="1"/>
    </xf>
    <xf numFmtId="0" fontId="33" fillId="0" borderId="35" xfId="41" applyFont="1" applyBorder="1" applyAlignment="1">
      <alignment horizontal="center" vertical="center" wrapText="1"/>
    </xf>
    <xf numFmtId="0" fontId="33" fillId="0" borderId="10" xfId="41" applyFont="1" applyBorder="1" applyAlignment="1">
      <alignment horizontal="center" vertical="center" wrapText="1"/>
    </xf>
    <xf numFmtId="0" fontId="29" fillId="0" borderId="35" xfId="41" applyFont="1" applyBorder="1" applyAlignment="1">
      <alignment horizontal="center" vertical="center" wrapText="1"/>
    </xf>
    <xf numFmtId="0" fontId="29" fillId="0" borderId="10" xfId="41" applyFont="1" applyBorder="1" applyAlignment="1">
      <alignment horizontal="center" vertical="center" wrapText="1"/>
    </xf>
    <xf numFmtId="1" fontId="28" fillId="0" borderId="35" xfId="41" applyNumberFormat="1" applyFont="1" applyBorder="1" applyAlignment="1">
      <alignment horizontal="center" vertical="center" wrapText="1"/>
    </xf>
    <xf numFmtId="1" fontId="28" fillId="0" borderId="10" xfId="41" applyNumberFormat="1" applyFont="1" applyBorder="1" applyAlignment="1">
      <alignment horizontal="center" vertical="center" wrapText="1"/>
    </xf>
    <xf numFmtId="14" fontId="27" fillId="0" borderId="35" xfId="41" applyNumberFormat="1" applyFont="1" applyFill="1" applyBorder="1" applyAlignment="1">
      <alignment horizontal="center" vertical="center" wrapText="1"/>
    </xf>
    <xf numFmtId="14" fontId="27" fillId="0" borderId="10" xfId="41" applyNumberFormat="1" applyFont="1" applyFill="1" applyBorder="1" applyAlignment="1">
      <alignment horizontal="center" vertical="center" wrapText="1"/>
    </xf>
    <xf numFmtId="3" fontId="35" fillId="0" borderId="35" xfId="41" applyNumberFormat="1" applyFont="1" applyFill="1" applyBorder="1" applyAlignment="1">
      <alignment horizontal="center" vertical="center" wrapText="1"/>
    </xf>
    <xf numFmtId="3" fontId="35" fillId="0" borderId="10" xfId="41" applyNumberFormat="1" applyFont="1" applyFill="1" applyBorder="1" applyAlignment="1">
      <alignment horizontal="center" vertical="center" wrapText="1"/>
    </xf>
    <xf numFmtId="44" fontId="27" fillId="0" borderId="35" xfId="43" applyFont="1" applyBorder="1" applyAlignment="1">
      <alignment horizontal="center" vertical="center" wrapText="1"/>
    </xf>
    <xf numFmtId="44" fontId="27" fillId="0" borderId="10" xfId="43" applyFont="1" applyBorder="1" applyAlignment="1">
      <alignment horizontal="center" vertical="center" wrapText="1"/>
    </xf>
    <xf numFmtId="44" fontId="29" fillId="0" borderId="36" xfId="43" applyFont="1" applyBorder="1" applyAlignment="1">
      <alignment horizontal="center" vertical="center" wrapText="1"/>
    </xf>
    <xf numFmtId="44" fontId="29" fillId="0" borderId="38" xfId="43" applyFont="1" applyBorder="1" applyAlignment="1">
      <alignment horizontal="center" vertical="center" wrapText="1"/>
    </xf>
    <xf numFmtId="0" fontId="28" fillId="0" borderId="35" xfId="41" applyFont="1" applyBorder="1" applyAlignment="1">
      <alignment horizontal="center" vertical="center" wrapText="1"/>
    </xf>
    <xf numFmtId="0" fontId="28" fillId="0" borderId="10" xfId="41" applyFont="1" applyBorder="1" applyAlignment="1">
      <alignment horizontal="center" vertical="center" wrapText="1"/>
    </xf>
    <xf numFmtId="0" fontId="33" fillId="34" borderId="26" xfId="41" applyFont="1" applyFill="1" applyBorder="1" applyAlignment="1">
      <alignment horizontal="center" vertical="center" wrapText="1"/>
    </xf>
    <xf numFmtId="0" fontId="33" fillId="34" borderId="27" xfId="41" applyFont="1" applyFill="1" applyBorder="1" applyAlignment="1">
      <alignment horizontal="center" vertical="center" wrapText="1"/>
    </xf>
    <xf numFmtId="0" fontId="33" fillId="34" borderId="28" xfId="41" applyFont="1" applyFill="1" applyBorder="1" applyAlignment="1">
      <alignment horizontal="center" vertical="center" wrapText="1"/>
    </xf>
    <xf numFmtId="0" fontId="28" fillId="0" borderId="39" xfId="41" applyFont="1" applyBorder="1" applyAlignment="1">
      <alignment horizontal="center" vertical="center" wrapText="1"/>
    </xf>
    <xf numFmtId="0" fontId="28" fillId="0" borderId="40" xfId="41" applyFont="1" applyBorder="1" applyAlignment="1">
      <alignment horizontal="center" vertical="center" wrapText="1"/>
    </xf>
    <xf numFmtId="0" fontId="33" fillId="0" borderId="40" xfId="41" applyFont="1" applyBorder="1" applyAlignment="1">
      <alignment horizontal="center" vertical="center" wrapText="1"/>
    </xf>
    <xf numFmtId="0" fontId="29" fillId="0" borderId="40" xfId="41" applyFont="1" applyBorder="1" applyAlignment="1">
      <alignment horizontal="center" vertical="center" wrapText="1"/>
    </xf>
    <xf numFmtId="1" fontId="28" fillId="0" borderId="40" xfId="41" applyNumberFormat="1" applyFont="1" applyBorder="1" applyAlignment="1">
      <alignment horizontal="center" vertical="center" wrapText="1"/>
    </xf>
    <xf numFmtId="14" fontId="27" fillId="0" borderId="40" xfId="41" applyNumberFormat="1" applyFont="1" applyFill="1" applyBorder="1" applyAlignment="1">
      <alignment horizontal="center" vertical="center" wrapText="1"/>
    </xf>
    <xf numFmtId="3" fontId="35" fillId="0" borderId="40" xfId="41" applyNumberFormat="1" applyFont="1" applyFill="1" applyBorder="1" applyAlignment="1">
      <alignment horizontal="center" vertical="center" wrapText="1"/>
    </xf>
    <xf numFmtId="44" fontId="27" fillId="0" borderId="40" xfId="43" applyFont="1" applyBorder="1" applyAlignment="1">
      <alignment horizontal="center" vertical="center" wrapText="1"/>
    </xf>
    <xf numFmtId="44" fontId="29" fillId="0" borderId="41" xfId="43" applyFont="1" applyBorder="1" applyAlignment="1">
      <alignment horizontal="center" vertical="center" wrapText="1"/>
    </xf>
    <xf numFmtId="0" fontId="29" fillId="34" borderId="26" xfId="41" applyFont="1" applyFill="1" applyBorder="1" applyAlignment="1">
      <alignment horizontal="center" vertical="center" wrapText="1"/>
    </xf>
    <xf numFmtId="0" fontId="37" fillId="37" borderId="30" xfId="41" applyFont="1" applyFill="1" applyBorder="1" applyAlignment="1">
      <alignment horizontal="center" vertical="center" wrapText="1"/>
    </xf>
    <xf numFmtId="0" fontId="37" fillId="37" borderId="31" xfId="41" applyFont="1" applyFill="1" applyBorder="1" applyAlignment="1">
      <alignment horizontal="center" vertical="center" wrapText="1"/>
    </xf>
    <xf numFmtId="0" fontId="27" fillId="39" borderId="26" xfId="41" applyFont="1" applyFill="1" applyBorder="1" applyAlignment="1">
      <alignment horizontal="center" vertical="center" wrapText="1"/>
    </xf>
    <xf numFmtId="0" fontId="27" fillId="39" borderId="27" xfId="41" applyFont="1" applyFill="1" applyBorder="1" applyAlignment="1">
      <alignment horizontal="center" vertical="center" wrapText="1"/>
    </xf>
    <xf numFmtId="0" fontId="27" fillId="39" borderId="28" xfId="41" applyFont="1" applyFill="1" applyBorder="1" applyAlignment="1">
      <alignment horizontal="center" vertical="center" wrapText="1"/>
    </xf>
    <xf numFmtId="14" fontId="27" fillId="0" borderId="13" xfId="41" applyNumberFormat="1" applyFont="1" applyFill="1" applyBorder="1" applyAlignment="1">
      <alignment horizontal="center" vertical="center" wrapText="1"/>
    </xf>
    <xf numFmtId="3" fontId="35" fillId="0" borderId="13" xfId="41" applyNumberFormat="1" applyFont="1" applyFill="1" applyBorder="1" applyAlignment="1">
      <alignment horizontal="center" vertical="center" wrapText="1"/>
    </xf>
    <xf numFmtId="44" fontId="27" fillId="0" borderId="13" xfId="43" applyFont="1" applyBorder="1" applyAlignment="1">
      <alignment horizontal="center" vertical="center" wrapText="1"/>
    </xf>
    <xf numFmtId="44" fontId="29" fillId="0" borderId="45" xfId="43" applyFont="1" applyBorder="1" applyAlignment="1">
      <alignment horizontal="center" vertical="center" wrapText="1"/>
    </xf>
    <xf numFmtId="0" fontId="28" fillId="0" borderId="44" xfId="41" applyFont="1" applyBorder="1" applyAlignment="1">
      <alignment horizontal="center" vertical="center" wrapText="1"/>
    </xf>
    <xf numFmtId="0" fontId="28" fillId="0" borderId="13" xfId="41" applyFont="1" applyBorder="1" applyAlignment="1">
      <alignment horizontal="center" vertical="center" wrapText="1"/>
    </xf>
    <xf numFmtId="0" fontId="33" fillId="0" borderId="13" xfId="41" applyFont="1" applyBorder="1" applyAlignment="1">
      <alignment horizontal="center" vertical="center" wrapText="1"/>
    </xf>
    <xf numFmtId="0" fontId="29" fillId="0" borderId="13" xfId="41" applyFont="1" applyBorder="1" applyAlignment="1">
      <alignment horizontal="center" vertical="center" wrapText="1"/>
    </xf>
    <xf numFmtId="1" fontId="28" fillId="0" borderId="13" xfId="41" applyNumberFormat="1" applyFont="1" applyBorder="1" applyAlignment="1">
      <alignment horizontal="center" vertical="center" wrapText="1"/>
    </xf>
  </cellXfs>
  <cellStyles count="4362">
    <cellStyle name="20 % - Accent1 10" xfId="334"/>
    <cellStyle name="20 % - Accent1 10 2" xfId="1199"/>
    <cellStyle name="20 % - Accent1 10 2 2" xfId="2714"/>
    <cellStyle name="20 % - Accent1 10 2 3" xfId="3987"/>
    <cellStyle name="20 % - Accent1 10 3" xfId="2088"/>
    <cellStyle name="20 % - Accent1 10 4" xfId="3359"/>
    <cellStyle name="20 % - Accent1 11" xfId="356"/>
    <cellStyle name="20 % - Accent1 11 2" xfId="1221"/>
    <cellStyle name="20 % - Accent1 11 2 2" xfId="2736"/>
    <cellStyle name="20 % - Accent1 11 2 3" xfId="4009"/>
    <cellStyle name="20 % - Accent1 11 3" xfId="2110"/>
    <cellStyle name="20 % - Accent1 11 4" xfId="3381"/>
    <cellStyle name="20 % - Accent1 12" xfId="376"/>
    <cellStyle name="20 % - Accent1 12 2" xfId="1241"/>
    <cellStyle name="20 % - Accent1 12 2 2" xfId="2756"/>
    <cellStyle name="20 % - Accent1 12 2 3" xfId="4029"/>
    <cellStyle name="20 % - Accent1 12 3" xfId="2130"/>
    <cellStyle name="20 % - Accent1 12 4" xfId="3401"/>
    <cellStyle name="20 % - Accent1 13" xfId="396"/>
    <cellStyle name="20 % - Accent1 13 2" xfId="1261"/>
    <cellStyle name="20 % - Accent1 13 2 2" xfId="2776"/>
    <cellStyle name="20 % - Accent1 13 2 3" xfId="4049"/>
    <cellStyle name="20 % - Accent1 13 3" xfId="2150"/>
    <cellStyle name="20 % - Accent1 13 4" xfId="3421"/>
    <cellStyle name="20 % - Accent1 14" xfId="415"/>
    <cellStyle name="20 % - Accent1 14 2" xfId="1280"/>
    <cellStyle name="20 % - Accent1 14 2 2" xfId="2795"/>
    <cellStyle name="20 % - Accent1 14 2 3" xfId="4068"/>
    <cellStyle name="20 % - Accent1 14 3" xfId="2169"/>
    <cellStyle name="20 % - Accent1 14 4" xfId="3440"/>
    <cellStyle name="20 % - Accent1 15" xfId="440"/>
    <cellStyle name="20 % - Accent1 15 2" xfId="1305"/>
    <cellStyle name="20 % - Accent1 15 2 2" xfId="2820"/>
    <cellStyle name="20 % - Accent1 15 2 3" xfId="4093"/>
    <cellStyle name="20 % - Accent1 15 3" xfId="2194"/>
    <cellStyle name="20 % - Accent1 15 4" xfId="3465"/>
    <cellStyle name="20 % - Accent1 16" xfId="458"/>
    <cellStyle name="20 % - Accent1 16 2" xfId="1323"/>
    <cellStyle name="20 % - Accent1 16 2 2" xfId="2838"/>
    <cellStyle name="20 % - Accent1 16 2 3" xfId="4111"/>
    <cellStyle name="20 % - Accent1 16 3" xfId="2212"/>
    <cellStyle name="20 % - Accent1 16 4" xfId="3483"/>
    <cellStyle name="20 % - Accent1 17" xfId="488"/>
    <cellStyle name="20 % - Accent1 17 2" xfId="1351"/>
    <cellStyle name="20 % - Accent1 17 2 2" xfId="2866"/>
    <cellStyle name="20 % - Accent1 17 2 3" xfId="4139"/>
    <cellStyle name="20 % - Accent1 17 3" xfId="2240"/>
    <cellStyle name="20 % - Accent1 17 4" xfId="3511"/>
    <cellStyle name="20 % - Accent1 18" xfId="573"/>
    <cellStyle name="20 % - Accent1 18 2" xfId="1434"/>
    <cellStyle name="20 % - Accent1 18 2 2" xfId="2949"/>
    <cellStyle name="20 % - Accent1 18 2 3" xfId="4222"/>
    <cellStyle name="20 % - Accent1 18 3" xfId="2323"/>
    <cellStyle name="20 % - Accent1 18 4" xfId="3594"/>
    <cellStyle name="20 % - Accent1 19" xfId="599"/>
    <cellStyle name="20 % - Accent1 19 2" xfId="1460"/>
    <cellStyle name="20 % - Accent1 19 2 2" xfId="2975"/>
    <cellStyle name="20 % - Accent1 19 2 3" xfId="4248"/>
    <cellStyle name="20 % - Accent1 19 3" xfId="2349"/>
    <cellStyle name="20 % - Accent1 19 4" xfId="3620"/>
    <cellStyle name="20 % - Accent1 2" xfId="79"/>
    <cellStyle name="20 % - Accent1 2 2" xfId="160"/>
    <cellStyle name="20 % - Accent1 2 2 2" xfId="1044"/>
    <cellStyle name="20 % - Accent1 2 2 2 2" xfId="2561"/>
    <cellStyle name="20 % - Accent1 2 2 2 3" xfId="3832"/>
    <cellStyle name="20 % - Accent1 2 2 3" xfId="1936"/>
    <cellStyle name="20 % - Accent1 2 2 4" xfId="3204"/>
    <cellStyle name="20 % - Accent1 2 3" xfId="962"/>
    <cellStyle name="20 % - Accent1 2 3 2" xfId="2479"/>
    <cellStyle name="20 % - Accent1 2 3 3" xfId="3750"/>
    <cellStyle name="20 % - Accent1 2 4" xfId="1855"/>
    <cellStyle name="20 % - Accent1 2 5" xfId="3122"/>
    <cellStyle name="20 % - Accent1 20" xfId="682"/>
    <cellStyle name="20 % - Accent1 20 2" xfId="1543"/>
    <cellStyle name="20 % - Accent1 20 2 2" xfId="3058"/>
    <cellStyle name="20 % - Accent1 20 2 3" xfId="4331"/>
    <cellStyle name="20 % - Accent1 20 3" xfId="2432"/>
    <cellStyle name="20 % - Accent1 20 4" xfId="3703"/>
    <cellStyle name="20 % - Accent1 21" xfId="915"/>
    <cellStyle name="20 % - Accent1 21 2" xfId="2456"/>
    <cellStyle name="20 % - Accent1 21 3" xfId="3727"/>
    <cellStyle name="20 % - Accent1 22" xfId="1827"/>
    <cellStyle name="20 % - Accent1 23" xfId="3093"/>
    <cellStyle name="20 % - Accent1 3" xfId="99"/>
    <cellStyle name="20 % - Accent1 3 2" xfId="180"/>
    <cellStyle name="20 % - Accent1 3 2 2" xfId="1064"/>
    <cellStyle name="20 % - Accent1 3 2 2 2" xfId="2581"/>
    <cellStyle name="20 % - Accent1 3 2 2 3" xfId="3852"/>
    <cellStyle name="20 % - Accent1 3 2 3" xfId="1956"/>
    <cellStyle name="20 % - Accent1 3 2 4" xfId="3224"/>
    <cellStyle name="20 % - Accent1 3 3" xfId="982"/>
    <cellStyle name="20 % - Accent1 3 3 2" xfId="2499"/>
    <cellStyle name="20 % - Accent1 3 3 3" xfId="3770"/>
    <cellStyle name="20 % - Accent1 3 4" xfId="1875"/>
    <cellStyle name="20 % - Accent1 3 5" xfId="3142"/>
    <cellStyle name="20 % - Accent1 4" xfId="119"/>
    <cellStyle name="20 % - Accent1 4 2" xfId="1002"/>
    <cellStyle name="20 % - Accent1 4 2 2" xfId="2519"/>
    <cellStyle name="20 % - Accent1 4 2 3" xfId="3790"/>
    <cellStyle name="20 % - Accent1 4 3" xfId="1895"/>
    <cellStyle name="20 % - Accent1 4 4" xfId="3162"/>
    <cellStyle name="20 % - Accent1 5" xfId="139"/>
    <cellStyle name="20 % - Accent1 5 2" xfId="1022"/>
    <cellStyle name="20 % - Accent1 5 2 2" xfId="2539"/>
    <cellStyle name="20 % - Accent1 5 2 3" xfId="3810"/>
    <cellStyle name="20 % - Accent1 5 3" xfId="1915"/>
    <cellStyle name="20 % - Accent1 5 4" xfId="3182"/>
    <cellStyle name="20 % - Accent1 6" xfId="254"/>
    <cellStyle name="20 % - Accent1 6 2" xfId="1119"/>
    <cellStyle name="20 % - Accent1 6 2 2" xfId="2636"/>
    <cellStyle name="20 % - Accent1 6 2 3" xfId="3907"/>
    <cellStyle name="20 % - Accent1 6 3" xfId="2010"/>
    <cellStyle name="20 % - Accent1 6 4" xfId="3279"/>
    <cellStyle name="20 % - Accent1 7" xfId="274"/>
    <cellStyle name="20 % - Accent1 7 2" xfId="1139"/>
    <cellStyle name="20 % - Accent1 7 2 2" xfId="2656"/>
    <cellStyle name="20 % - Accent1 7 2 3" xfId="3927"/>
    <cellStyle name="20 % - Accent1 7 3" xfId="2030"/>
    <cellStyle name="20 % - Accent1 7 4" xfId="3299"/>
    <cellStyle name="20 % - Accent1 8" xfId="294"/>
    <cellStyle name="20 % - Accent1 8 2" xfId="1159"/>
    <cellStyle name="20 % - Accent1 8 2 2" xfId="2676"/>
    <cellStyle name="20 % - Accent1 8 2 3" xfId="3947"/>
    <cellStyle name="20 % - Accent1 8 3" xfId="2050"/>
    <cellStyle name="20 % - Accent1 8 4" xfId="3319"/>
    <cellStyle name="20 % - Accent1 9" xfId="314"/>
    <cellStyle name="20 % - Accent1 9 2" xfId="1179"/>
    <cellStyle name="20 % - Accent1 9 2 2" xfId="2695"/>
    <cellStyle name="20 % - Accent1 9 2 3" xfId="3967"/>
    <cellStyle name="20 % - Accent1 9 3" xfId="2069"/>
    <cellStyle name="20 % - Accent1 9 4" xfId="3339"/>
    <cellStyle name="20 % - Accent2 10" xfId="335"/>
    <cellStyle name="20 % - Accent2 10 2" xfId="1200"/>
    <cellStyle name="20 % - Accent2 10 2 2" xfId="2715"/>
    <cellStyle name="20 % - Accent2 10 2 3" xfId="3988"/>
    <cellStyle name="20 % - Accent2 10 3" xfId="2089"/>
    <cellStyle name="20 % - Accent2 10 4" xfId="3360"/>
    <cellStyle name="20 % - Accent2 11" xfId="359"/>
    <cellStyle name="20 % - Accent2 11 2" xfId="1224"/>
    <cellStyle name="20 % - Accent2 11 2 2" xfId="2739"/>
    <cellStyle name="20 % - Accent2 11 2 3" xfId="4012"/>
    <cellStyle name="20 % - Accent2 11 3" xfId="2113"/>
    <cellStyle name="20 % - Accent2 11 4" xfId="3384"/>
    <cellStyle name="20 % - Accent2 12" xfId="379"/>
    <cellStyle name="20 % - Accent2 12 2" xfId="1244"/>
    <cellStyle name="20 % - Accent2 12 2 2" xfId="2759"/>
    <cellStyle name="20 % - Accent2 12 2 3" xfId="4032"/>
    <cellStyle name="20 % - Accent2 12 3" xfId="2133"/>
    <cellStyle name="20 % - Accent2 12 4" xfId="3404"/>
    <cellStyle name="20 % - Accent2 13" xfId="399"/>
    <cellStyle name="20 % - Accent2 13 2" xfId="1264"/>
    <cellStyle name="20 % - Accent2 13 2 2" xfId="2779"/>
    <cellStyle name="20 % - Accent2 13 2 3" xfId="4052"/>
    <cellStyle name="20 % - Accent2 13 3" xfId="2153"/>
    <cellStyle name="20 % - Accent2 13 4" xfId="3424"/>
    <cellStyle name="20 % - Accent2 14" xfId="416"/>
    <cellStyle name="20 % - Accent2 14 2" xfId="1281"/>
    <cellStyle name="20 % - Accent2 14 2 2" xfId="2796"/>
    <cellStyle name="20 % - Accent2 14 2 3" xfId="4069"/>
    <cellStyle name="20 % - Accent2 14 3" xfId="2170"/>
    <cellStyle name="20 % - Accent2 14 4" xfId="3441"/>
    <cellStyle name="20 % - Accent2 15" xfId="443"/>
    <cellStyle name="20 % - Accent2 15 2" xfId="1308"/>
    <cellStyle name="20 % - Accent2 15 2 2" xfId="2823"/>
    <cellStyle name="20 % - Accent2 15 2 3" xfId="4096"/>
    <cellStyle name="20 % - Accent2 15 3" xfId="2197"/>
    <cellStyle name="20 % - Accent2 15 4" xfId="3468"/>
    <cellStyle name="20 % - Accent2 16" xfId="459"/>
    <cellStyle name="20 % - Accent2 16 2" xfId="1324"/>
    <cellStyle name="20 % - Accent2 16 2 2" xfId="2839"/>
    <cellStyle name="20 % - Accent2 16 2 3" xfId="4112"/>
    <cellStyle name="20 % - Accent2 16 3" xfId="2213"/>
    <cellStyle name="20 % - Accent2 16 4" xfId="3484"/>
    <cellStyle name="20 % - Accent2 17" xfId="490"/>
    <cellStyle name="20 % - Accent2 17 2" xfId="1353"/>
    <cellStyle name="20 % - Accent2 17 2 2" xfId="2868"/>
    <cellStyle name="20 % - Accent2 17 2 3" xfId="4141"/>
    <cellStyle name="20 % - Accent2 17 3" xfId="2242"/>
    <cellStyle name="20 % - Accent2 17 4" xfId="3513"/>
    <cellStyle name="20 % - Accent2 18" xfId="576"/>
    <cellStyle name="20 % - Accent2 18 2" xfId="1437"/>
    <cellStyle name="20 % - Accent2 18 2 2" xfId="2952"/>
    <cellStyle name="20 % - Accent2 18 2 3" xfId="4225"/>
    <cellStyle name="20 % - Accent2 18 3" xfId="2326"/>
    <cellStyle name="20 % - Accent2 18 4" xfId="3597"/>
    <cellStyle name="20 % - Accent2 19" xfId="601"/>
    <cellStyle name="20 % - Accent2 19 2" xfId="1462"/>
    <cellStyle name="20 % - Accent2 19 2 2" xfId="2977"/>
    <cellStyle name="20 % - Accent2 19 2 3" xfId="4250"/>
    <cellStyle name="20 % - Accent2 19 3" xfId="2351"/>
    <cellStyle name="20 % - Accent2 19 4" xfId="3622"/>
    <cellStyle name="20 % - Accent2 2" xfId="82"/>
    <cellStyle name="20 % - Accent2 2 2" xfId="163"/>
    <cellStyle name="20 % - Accent2 2 2 2" xfId="1047"/>
    <cellStyle name="20 % - Accent2 2 2 2 2" xfId="2564"/>
    <cellStyle name="20 % - Accent2 2 2 2 3" xfId="3835"/>
    <cellStyle name="20 % - Accent2 2 2 3" xfId="1939"/>
    <cellStyle name="20 % - Accent2 2 2 4" xfId="3207"/>
    <cellStyle name="20 % - Accent2 2 3" xfId="965"/>
    <cellStyle name="20 % - Accent2 2 3 2" xfId="2482"/>
    <cellStyle name="20 % - Accent2 2 3 3" xfId="3753"/>
    <cellStyle name="20 % - Accent2 2 4" xfId="1858"/>
    <cellStyle name="20 % - Accent2 2 5" xfId="3125"/>
    <cellStyle name="20 % - Accent2 20" xfId="685"/>
    <cellStyle name="20 % - Accent2 20 2" xfId="1546"/>
    <cellStyle name="20 % - Accent2 20 2 2" xfId="3061"/>
    <cellStyle name="20 % - Accent2 20 2 3" xfId="4334"/>
    <cellStyle name="20 % - Accent2 20 3" xfId="2435"/>
    <cellStyle name="20 % - Accent2 20 4" xfId="3706"/>
    <cellStyle name="20 % - Accent2 21" xfId="918"/>
    <cellStyle name="20 % - Accent2 21 2" xfId="2459"/>
    <cellStyle name="20 % - Accent2 21 3" xfId="3730"/>
    <cellStyle name="20 % - Accent2 22" xfId="1830"/>
    <cellStyle name="20 % - Accent2 23" xfId="3096"/>
    <cellStyle name="20 % - Accent2 3" xfId="102"/>
    <cellStyle name="20 % - Accent2 3 2" xfId="183"/>
    <cellStyle name="20 % - Accent2 3 2 2" xfId="1067"/>
    <cellStyle name="20 % - Accent2 3 2 2 2" xfId="2584"/>
    <cellStyle name="20 % - Accent2 3 2 2 3" xfId="3855"/>
    <cellStyle name="20 % - Accent2 3 2 3" xfId="1959"/>
    <cellStyle name="20 % - Accent2 3 2 4" xfId="3227"/>
    <cellStyle name="20 % - Accent2 3 3" xfId="985"/>
    <cellStyle name="20 % - Accent2 3 3 2" xfId="2502"/>
    <cellStyle name="20 % - Accent2 3 3 3" xfId="3773"/>
    <cellStyle name="20 % - Accent2 3 4" xfId="1878"/>
    <cellStyle name="20 % - Accent2 3 5" xfId="3145"/>
    <cellStyle name="20 % - Accent2 4" xfId="122"/>
    <cellStyle name="20 % - Accent2 4 2" xfId="1005"/>
    <cellStyle name="20 % - Accent2 4 2 2" xfId="2522"/>
    <cellStyle name="20 % - Accent2 4 2 3" xfId="3793"/>
    <cellStyle name="20 % - Accent2 4 3" xfId="1898"/>
    <cellStyle name="20 % - Accent2 4 4" xfId="3165"/>
    <cellStyle name="20 % - Accent2 5" xfId="142"/>
    <cellStyle name="20 % - Accent2 5 2" xfId="1025"/>
    <cellStyle name="20 % - Accent2 5 2 2" xfId="2542"/>
    <cellStyle name="20 % - Accent2 5 2 3" xfId="3813"/>
    <cellStyle name="20 % - Accent2 5 3" xfId="1918"/>
    <cellStyle name="20 % - Accent2 5 4" xfId="3185"/>
    <cellStyle name="20 % - Accent2 6" xfId="255"/>
    <cellStyle name="20 % - Accent2 6 2" xfId="1120"/>
    <cellStyle name="20 % - Accent2 6 2 2" xfId="2637"/>
    <cellStyle name="20 % - Accent2 6 2 3" xfId="3908"/>
    <cellStyle name="20 % - Accent2 6 3" xfId="2011"/>
    <cellStyle name="20 % - Accent2 6 4" xfId="3280"/>
    <cellStyle name="20 % - Accent2 7" xfId="275"/>
    <cellStyle name="20 % - Accent2 7 2" xfId="1140"/>
    <cellStyle name="20 % - Accent2 7 2 2" xfId="2657"/>
    <cellStyle name="20 % - Accent2 7 2 3" xfId="3928"/>
    <cellStyle name="20 % - Accent2 7 3" xfId="2031"/>
    <cellStyle name="20 % - Accent2 7 4" xfId="3300"/>
    <cellStyle name="20 % - Accent2 8" xfId="295"/>
    <cellStyle name="20 % - Accent2 8 2" xfId="1160"/>
    <cellStyle name="20 % - Accent2 8 2 2" xfId="2677"/>
    <cellStyle name="20 % - Accent2 8 2 3" xfId="3948"/>
    <cellStyle name="20 % - Accent2 8 3" xfId="2051"/>
    <cellStyle name="20 % - Accent2 8 4" xfId="3320"/>
    <cellStyle name="20 % - Accent2 9" xfId="315"/>
    <cellStyle name="20 % - Accent2 9 2" xfId="1180"/>
    <cellStyle name="20 % - Accent2 9 2 2" xfId="2696"/>
    <cellStyle name="20 % - Accent2 9 2 3" xfId="3968"/>
    <cellStyle name="20 % - Accent2 9 3" xfId="2070"/>
    <cellStyle name="20 % - Accent2 9 4" xfId="3340"/>
    <cellStyle name="20 % - Accent3 10" xfId="336"/>
    <cellStyle name="20 % - Accent3 10 2" xfId="1201"/>
    <cellStyle name="20 % - Accent3 10 2 2" xfId="2716"/>
    <cellStyle name="20 % - Accent3 10 2 3" xfId="3989"/>
    <cellStyle name="20 % - Accent3 10 3" xfId="2090"/>
    <cellStyle name="20 % - Accent3 10 4" xfId="3361"/>
    <cellStyle name="20 % - Accent3 11" xfId="362"/>
    <cellStyle name="20 % - Accent3 11 2" xfId="1227"/>
    <cellStyle name="20 % - Accent3 11 2 2" xfId="2742"/>
    <cellStyle name="20 % - Accent3 11 2 3" xfId="4015"/>
    <cellStyle name="20 % - Accent3 11 3" xfId="2116"/>
    <cellStyle name="20 % - Accent3 11 4" xfId="3387"/>
    <cellStyle name="20 % - Accent3 12" xfId="382"/>
    <cellStyle name="20 % - Accent3 12 2" xfId="1247"/>
    <cellStyle name="20 % - Accent3 12 2 2" xfId="2762"/>
    <cellStyle name="20 % - Accent3 12 2 3" xfId="4035"/>
    <cellStyle name="20 % - Accent3 12 3" xfId="2136"/>
    <cellStyle name="20 % - Accent3 12 4" xfId="3407"/>
    <cellStyle name="20 % - Accent3 13" xfId="402"/>
    <cellStyle name="20 % - Accent3 13 2" xfId="1267"/>
    <cellStyle name="20 % - Accent3 13 2 2" xfId="2782"/>
    <cellStyle name="20 % - Accent3 13 2 3" xfId="4055"/>
    <cellStyle name="20 % - Accent3 13 3" xfId="2156"/>
    <cellStyle name="20 % - Accent3 13 4" xfId="3427"/>
    <cellStyle name="20 % - Accent3 14" xfId="417"/>
    <cellStyle name="20 % - Accent3 14 2" xfId="1282"/>
    <cellStyle name="20 % - Accent3 14 2 2" xfId="2797"/>
    <cellStyle name="20 % - Accent3 14 2 3" xfId="4070"/>
    <cellStyle name="20 % - Accent3 14 3" xfId="2171"/>
    <cellStyle name="20 % - Accent3 14 4" xfId="3442"/>
    <cellStyle name="20 % - Accent3 15" xfId="446"/>
    <cellStyle name="20 % - Accent3 15 2" xfId="1311"/>
    <cellStyle name="20 % - Accent3 15 2 2" xfId="2826"/>
    <cellStyle name="20 % - Accent3 15 2 3" xfId="4099"/>
    <cellStyle name="20 % - Accent3 15 3" xfId="2200"/>
    <cellStyle name="20 % - Accent3 15 4" xfId="3471"/>
    <cellStyle name="20 % - Accent3 16" xfId="460"/>
    <cellStyle name="20 % - Accent3 16 2" xfId="1325"/>
    <cellStyle name="20 % - Accent3 16 2 2" xfId="2840"/>
    <cellStyle name="20 % - Accent3 16 2 3" xfId="4113"/>
    <cellStyle name="20 % - Accent3 16 3" xfId="2214"/>
    <cellStyle name="20 % - Accent3 16 4" xfId="3485"/>
    <cellStyle name="20 % - Accent3 17" xfId="492"/>
    <cellStyle name="20 % - Accent3 17 2" xfId="1355"/>
    <cellStyle name="20 % - Accent3 17 2 2" xfId="2870"/>
    <cellStyle name="20 % - Accent3 17 2 3" xfId="4143"/>
    <cellStyle name="20 % - Accent3 17 3" xfId="2244"/>
    <cellStyle name="20 % - Accent3 17 4" xfId="3515"/>
    <cellStyle name="20 % - Accent3 18" xfId="579"/>
    <cellStyle name="20 % - Accent3 18 2" xfId="1440"/>
    <cellStyle name="20 % - Accent3 18 2 2" xfId="2955"/>
    <cellStyle name="20 % - Accent3 18 2 3" xfId="4228"/>
    <cellStyle name="20 % - Accent3 18 3" xfId="2329"/>
    <cellStyle name="20 % - Accent3 18 4" xfId="3600"/>
    <cellStyle name="20 % - Accent3 19" xfId="603"/>
    <cellStyle name="20 % - Accent3 19 2" xfId="1464"/>
    <cellStyle name="20 % - Accent3 19 2 2" xfId="2979"/>
    <cellStyle name="20 % - Accent3 19 2 3" xfId="4252"/>
    <cellStyle name="20 % - Accent3 19 3" xfId="2353"/>
    <cellStyle name="20 % - Accent3 19 4" xfId="3624"/>
    <cellStyle name="20 % - Accent3 2" xfId="85"/>
    <cellStyle name="20 % - Accent3 2 2" xfId="166"/>
    <cellStyle name="20 % - Accent3 2 2 2" xfId="1050"/>
    <cellStyle name="20 % - Accent3 2 2 2 2" xfId="2567"/>
    <cellStyle name="20 % - Accent3 2 2 2 3" xfId="3838"/>
    <cellStyle name="20 % - Accent3 2 2 3" xfId="1942"/>
    <cellStyle name="20 % - Accent3 2 2 4" xfId="3210"/>
    <cellStyle name="20 % - Accent3 2 3" xfId="968"/>
    <cellStyle name="20 % - Accent3 2 3 2" xfId="2485"/>
    <cellStyle name="20 % - Accent3 2 3 3" xfId="3756"/>
    <cellStyle name="20 % - Accent3 2 4" xfId="1861"/>
    <cellStyle name="20 % - Accent3 2 5" xfId="3128"/>
    <cellStyle name="20 % - Accent3 20" xfId="688"/>
    <cellStyle name="20 % - Accent3 20 2" xfId="1549"/>
    <cellStyle name="20 % - Accent3 20 2 2" xfId="3064"/>
    <cellStyle name="20 % - Accent3 20 2 3" xfId="4337"/>
    <cellStyle name="20 % - Accent3 20 3" xfId="2438"/>
    <cellStyle name="20 % - Accent3 20 4" xfId="3709"/>
    <cellStyle name="20 % - Accent3 21" xfId="921"/>
    <cellStyle name="20 % - Accent3 21 2" xfId="2462"/>
    <cellStyle name="20 % - Accent3 21 3" xfId="3733"/>
    <cellStyle name="20 % - Accent3 22" xfId="1833"/>
    <cellStyle name="20 % - Accent3 23" xfId="3099"/>
    <cellStyle name="20 % - Accent3 3" xfId="105"/>
    <cellStyle name="20 % - Accent3 3 2" xfId="186"/>
    <cellStyle name="20 % - Accent3 3 2 2" xfId="1070"/>
    <cellStyle name="20 % - Accent3 3 2 2 2" xfId="2587"/>
    <cellStyle name="20 % - Accent3 3 2 2 3" xfId="3858"/>
    <cellStyle name="20 % - Accent3 3 2 3" xfId="1962"/>
    <cellStyle name="20 % - Accent3 3 2 4" xfId="3230"/>
    <cellStyle name="20 % - Accent3 3 3" xfId="988"/>
    <cellStyle name="20 % - Accent3 3 3 2" xfId="2505"/>
    <cellStyle name="20 % - Accent3 3 3 3" xfId="3776"/>
    <cellStyle name="20 % - Accent3 3 4" xfId="1881"/>
    <cellStyle name="20 % - Accent3 3 5" xfId="3148"/>
    <cellStyle name="20 % - Accent3 4" xfId="125"/>
    <cellStyle name="20 % - Accent3 4 2" xfId="1008"/>
    <cellStyle name="20 % - Accent3 4 2 2" xfId="2525"/>
    <cellStyle name="20 % - Accent3 4 2 3" xfId="3796"/>
    <cellStyle name="20 % - Accent3 4 3" xfId="1901"/>
    <cellStyle name="20 % - Accent3 4 4" xfId="3168"/>
    <cellStyle name="20 % - Accent3 5" xfId="145"/>
    <cellStyle name="20 % - Accent3 5 2" xfId="1028"/>
    <cellStyle name="20 % - Accent3 5 2 2" xfId="2545"/>
    <cellStyle name="20 % - Accent3 5 2 3" xfId="3816"/>
    <cellStyle name="20 % - Accent3 5 3" xfId="1921"/>
    <cellStyle name="20 % - Accent3 5 4" xfId="3188"/>
    <cellStyle name="20 % - Accent3 6" xfId="256"/>
    <cellStyle name="20 % - Accent3 6 2" xfId="1121"/>
    <cellStyle name="20 % - Accent3 6 2 2" xfId="2638"/>
    <cellStyle name="20 % - Accent3 6 2 3" xfId="3909"/>
    <cellStyle name="20 % - Accent3 6 3" xfId="2012"/>
    <cellStyle name="20 % - Accent3 6 4" xfId="3281"/>
    <cellStyle name="20 % - Accent3 7" xfId="276"/>
    <cellStyle name="20 % - Accent3 7 2" xfId="1141"/>
    <cellStyle name="20 % - Accent3 7 2 2" xfId="2658"/>
    <cellStyle name="20 % - Accent3 7 2 3" xfId="3929"/>
    <cellStyle name="20 % - Accent3 7 3" xfId="2032"/>
    <cellStyle name="20 % - Accent3 7 4" xfId="3301"/>
    <cellStyle name="20 % - Accent3 8" xfId="296"/>
    <cellStyle name="20 % - Accent3 8 2" xfId="1161"/>
    <cellStyle name="20 % - Accent3 8 2 2" xfId="2678"/>
    <cellStyle name="20 % - Accent3 8 2 3" xfId="3949"/>
    <cellStyle name="20 % - Accent3 8 3" xfId="2052"/>
    <cellStyle name="20 % - Accent3 8 4" xfId="3321"/>
    <cellStyle name="20 % - Accent3 9" xfId="316"/>
    <cellStyle name="20 % - Accent3 9 2" xfId="1181"/>
    <cellStyle name="20 % - Accent3 9 2 2" xfId="2697"/>
    <cellStyle name="20 % - Accent3 9 2 3" xfId="3969"/>
    <cellStyle name="20 % - Accent3 9 3" xfId="2071"/>
    <cellStyle name="20 % - Accent3 9 4" xfId="3341"/>
    <cellStyle name="20 % - Accent4 10" xfId="337"/>
    <cellStyle name="20 % - Accent4 10 2" xfId="1202"/>
    <cellStyle name="20 % - Accent4 10 2 2" xfId="2717"/>
    <cellStyle name="20 % - Accent4 10 2 3" xfId="3990"/>
    <cellStyle name="20 % - Accent4 10 3" xfId="2091"/>
    <cellStyle name="20 % - Accent4 10 4" xfId="3362"/>
    <cellStyle name="20 % - Accent4 11" xfId="365"/>
    <cellStyle name="20 % - Accent4 11 2" xfId="1230"/>
    <cellStyle name="20 % - Accent4 11 2 2" xfId="2745"/>
    <cellStyle name="20 % - Accent4 11 2 3" xfId="4018"/>
    <cellStyle name="20 % - Accent4 11 3" xfId="2119"/>
    <cellStyle name="20 % - Accent4 11 4" xfId="3390"/>
    <cellStyle name="20 % - Accent4 12" xfId="385"/>
    <cellStyle name="20 % - Accent4 12 2" xfId="1250"/>
    <cellStyle name="20 % - Accent4 12 2 2" xfId="2765"/>
    <cellStyle name="20 % - Accent4 12 2 3" xfId="4038"/>
    <cellStyle name="20 % - Accent4 12 3" xfId="2139"/>
    <cellStyle name="20 % - Accent4 12 4" xfId="3410"/>
    <cellStyle name="20 % - Accent4 13" xfId="405"/>
    <cellStyle name="20 % - Accent4 13 2" xfId="1270"/>
    <cellStyle name="20 % - Accent4 13 2 2" xfId="2785"/>
    <cellStyle name="20 % - Accent4 13 2 3" xfId="4058"/>
    <cellStyle name="20 % - Accent4 13 3" xfId="2159"/>
    <cellStyle name="20 % - Accent4 13 4" xfId="3430"/>
    <cellStyle name="20 % - Accent4 14" xfId="418"/>
    <cellStyle name="20 % - Accent4 14 2" xfId="1283"/>
    <cellStyle name="20 % - Accent4 14 2 2" xfId="2798"/>
    <cellStyle name="20 % - Accent4 14 2 3" xfId="4071"/>
    <cellStyle name="20 % - Accent4 14 3" xfId="2172"/>
    <cellStyle name="20 % - Accent4 14 4" xfId="3443"/>
    <cellStyle name="20 % - Accent4 15" xfId="449"/>
    <cellStyle name="20 % - Accent4 15 2" xfId="1314"/>
    <cellStyle name="20 % - Accent4 15 2 2" xfId="2829"/>
    <cellStyle name="20 % - Accent4 15 2 3" xfId="4102"/>
    <cellStyle name="20 % - Accent4 15 3" xfId="2203"/>
    <cellStyle name="20 % - Accent4 15 4" xfId="3474"/>
    <cellStyle name="20 % - Accent4 16" xfId="461"/>
    <cellStyle name="20 % - Accent4 16 2" xfId="1326"/>
    <cellStyle name="20 % - Accent4 16 2 2" xfId="2841"/>
    <cellStyle name="20 % - Accent4 16 2 3" xfId="4114"/>
    <cellStyle name="20 % - Accent4 16 3" xfId="2215"/>
    <cellStyle name="20 % - Accent4 16 4" xfId="3486"/>
    <cellStyle name="20 % - Accent4 17" xfId="494"/>
    <cellStyle name="20 % - Accent4 17 2" xfId="1357"/>
    <cellStyle name="20 % - Accent4 17 2 2" xfId="2872"/>
    <cellStyle name="20 % - Accent4 17 2 3" xfId="4145"/>
    <cellStyle name="20 % - Accent4 17 3" xfId="2246"/>
    <cellStyle name="20 % - Accent4 17 4" xfId="3517"/>
    <cellStyle name="20 % - Accent4 18" xfId="582"/>
    <cellStyle name="20 % - Accent4 18 2" xfId="1443"/>
    <cellStyle name="20 % - Accent4 18 2 2" xfId="2958"/>
    <cellStyle name="20 % - Accent4 18 2 3" xfId="4231"/>
    <cellStyle name="20 % - Accent4 18 3" xfId="2332"/>
    <cellStyle name="20 % - Accent4 18 4" xfId="3603"/>
    <cellStyle name="20 % - Accent4 19" xfId="605"/>
    <cellStyle name="20 % - Accent4 19 2" xfId="1466"/>
    <cellStyle name="20 % - Accent4 19 2 2" xfId="2981"/>
    <cellStyle name="20 % - Accent4 19 2 3" xfId="4254"/>
    <cellStyle name="20 % - Accent4 19 3" xfId="2355"/>
    <cellStyle name="20 % - Accent4 19 4" xfId="3626"/>
    <cellStyle name="20 % - Accent4 2" xfId="88"/>
    <cellStyle name="20 % - Accent4 2 2" xfId="169"/>
    <cellStyle name="20 % - Accent4 2 2 2" xfId="1053"/>
    <cellStyle name="20 % - Accent4 2 2 2 2" xfId="2570"/>
    <cellStyle name="20 % - Accent4 2 2 2 3" xfId="3841"/>
    <cellStyle name="20 % - Accent4 2 2 3" xfId="1945"/>
    <cellStyle name="20 % - Accent4 2 2 4" xfId="3213"/>
    <cellStyle name="20 % - Accent4 2 3" xfId="971"/>
    <cellStyle name="20 % - Accent4 2 3 2" xfId="2488"/>
    <cellStyle name="20 % - Accent4 2 3 3" xfId="3759"/>
    <cellStyle name="20 % - Accent4 2 4" xfId="1864"/>
    <cellStyle name="20 % - Accent4 2 5" xfId="3131"/>
    <cellStyle name="20 % - Accent4 20" xfId="691"/>
    <cellStyle name="20 % - Accent4 20 2" xfId="1552"/>
    <cellStyle name="20 % - Accent4 20 2 2" xfId="3067"/>
    <cellStyle name="20 % - Accent4 20 2 3" xfId="4340"/>
    <cellStyle name="20 % - Accent4 20 3" xfId="2441"/>
    <cellStyle name="20 % - Accent4 20 4" xfId="3712"/>
    <cellStyle name="20 % - Accent4 21" xfId="924"/>
    <cellStyle name="20 % - Accent4 21 2" xfId="2465"/>
    <cellStyle name="20 % - Accent4 21 3" xfId="3736"/>
    <cellStyle name="20 % - Accent4 22" xfId="1836"/>
    <cellStyle name="20 % - Accent4 23" xfId="3102"/>
    <cellStyle name="20 % - Accent4 3" xfId="108"/>
    <cellStyle name="20 % - Accent4 3 2" xfId="189"/>
    <cellStyle name="20 % - Accent4 3 2 2" xfId="1073"/>
    <cellStyle name="20 % - Accent4 3 2 2 2" xfId="2590"/>
    <cellStyle name="20 % - Accent4 3 2 2 3" xfId="3861"/>
    <cellStyle name="20 % - Accent4 3 2 3" xfId="1965"/>
    <cellStyle name="20 % - Accent4 3 2 4" xfId="3233"/>
    <cellStyle name="20 % - Accent4 3 3" xfId="991"/>
    <cellStyle name="20 % - Accent4 3 3 2" xfId="2508"/>
    <cellStyle name="20 % - Accent4 3 3 3" xfId="3779"/>
    <cellStyle name="20 % - Accent4 3 4" xfId="1884"/>
    <cellStyle name="20 % - Accent4 3 5" xfId="3151"/>
    <cellStyle name="20 % - Accent4 4" xfId="128"/>
    <cellStyle name="20 % - Accent4 4 2" xfId="1011"/>
    <cellStyle name="20 % - Accent4 4 2 2" xfId="2528"/>
    <cellStyle name="20 % - Accent4 4 2 3" xfId="3799"/>
    <cellStyle name="20 % - Accent4 4 3" xfId="1904"/>
    <cellStyle name="20 % - Accent4 4 4" xfId="3171"/>
    <cellStyle name="20 % - Accent4 5" xfId="148"/>
    <cellStyle name="20 % - Accent4 5 2" xfId="1031"/>
    <cellStyle name="20 % - Accent4 5 2 2" xfId="2548"/>
    <cellStyle name="20 % - Accent4 5 2 3" xfId="3819"/>
    <cellStyle name="20 % - Accent4 5 3" xfId="1924"/>
    <cellStyle name="20 % - Accent4 5 4" xfId="3191"/>
    <cellStyle name="20 % - Accent4 6" xfId="257"/>
    <cellStyle name="20 % - Accent4 6 2" xfId="1122"/>
    <cellStyle name="20 % - Accent4 6 2 2" xfId="2639"/>
    <cellStyle name="20 % - Accent4 6 2 3" xfId="3910"/>
    <cellStyle name="20 % - Accent4 6 3" xfId="2013"/>
    <cellStyle name="20 % - Accent4 6 4" xfId="3282"/>
    <cellStyle name="20 % - Accent4 7" xfId="277"/>
    <cellStyle name="20 % - Accent4 7 2" xfId="1142"/>
    <cellStyle name="20 % - Accent4 7 2 2" xfId="2659"/>
    <cellStyle name="20 % - Accent4 7 2 3" xfId="3930"/>
    <cellStyle name="20 % - Accent4 7 3" xfId="2033"/>
    <cellStyle name="20 % - Accent4 7 4" xfId="3302"/>
    <cellStyle name="20 % - Accent4 8" xfId="297"/>
    <cellStyle name="20 % - Accent4 8 2" xfId="1162"/>
    <cellStyle name="20 % - Accent4 8 2 2" xfId="2679"/>
    <cellStyle name="20 % - Accent4 8 2 3" xfId="3950"/>
    <cellStyle name="20 % - Accent4 8 3" xfId="2053"/>
    <cellStyle name="20 % - Accent4 8 4" xfId="3322"/>
    <cellStyle name="20 % - Accent4 9" xfId="317"/>
    <cellStyle name="20 % - Accent4 9 2" xfId="1182"/>
    <cellStyle name="20 % - Accent4 9 2 2" xfId="2698"/>
    <cellStyle name="20 % - Accent4 9 2 3" xfId="3970"/>
    <cellStyle name="20 % - Accent4 9 3" xfId="2072"/>
    <cellStyle name="20 % - Accent4 9 4" xfId="3342"/>
    <cellStyle name="20 % - Accent5 10" xfId="338"/>
    <cellStyle name="20 % - Accent5 10 2" xfId="1203"/>
    <cellStyle name="20 % - Accent5 10 2 2" xfId="2718"/>
    <cellStyle name="20 % - Accent5 10 2 3" xfId="3991"/>
    <cellStyle name="20 % - Accent5 10 3" xfId="2092"/>
    <cellStyle name="20 % - Accent5 10 4" xfId="3363"/>
    <cellStyle name="20 % - Accent5 11" xfId="368"/>
    <cellStyle name="20 % - Accent5 11 2" xfId="1233"/>
    <cellStyle name="20 % - Accent5 11 2 2" xfId="2748"/>
    <cellStyle name="20 % - Accent5 11 2 3" xfId="4021"/>
    <cellStyle name="20 % - Accent5 11 3" xfId="2122"/>
    <cellStyle name="20 % - Accent5 11 4" xfId="3393"/>
    <cellStyle name="20 % - Accent5 12" xfId="388"/>
    <cellStyle name="20 % - Accent5 12 2" xfId="1253"/>
    <cellStyle name="20 % - Accent5 12 2 2" xfId="2768"/>
    <cellStyle name="20 % - Accent5 12 2 3" xfId="4041"/>
    <cellStyle name="20 % - Accent5 12 3" xfId="2142"/>
    <cellStyle name="20 % - Accent5 12 4" xfId="3413"/>
    <cellStyle name="20 % - Accent5 13" xfId="408"/>
    <cellStyle name="20 % - Accent5 13 2" xfId="1273"/>
    <cellStyle name="20 % - Accent5 13 2 2" xfId="2788"/>
    <cellStyle name="20 % - Accent5 13 2 3" xfId="4061"/>
    <cellStyle name="20 % - Accent5 13 3" xfId="2162"/>
    <cellStyle name="20 % - Accent5 13 4" xfId="3433"/>
    <cellStyle name="20 % - Accent5 14" xfId="419"/>
    <cellStyle name="20 % - Accent5 14 2" xfId="1284"/>
    <cellStyle name="20 % - Accent5 14 2 2" xfId="2799"/>
    <cellStyle name="20 % - Accent5 14 2 3" xfId="4072"/>
    <cellStyle name="20 % - Accent5 14 3" xfId="2173"/>
    <cellStyle name="20 % - Accent5 14 4" xfId="3444"/>
    <cellStyle name="20 % - Accent5 15" xfId="452"/>
    <cellStyle name="20 % - Accent5 15 2" xfId="1317"/>
    <cellStyle name="20 % - Accent5 15 2 2" xfId="2832"/>
    <cellStyle name="20 % - Accent5 15 2 3" xfId="4105"/>
    <cellStyle name="20 % - Accent5 15 3" xfId="2206"/>
    <cellStyle name="20 % - Accent5 15 4" xfId="3477"/>
    <cellStyle name="20 % - Accent5 16" xfId="462"/>
    <cellStyle name="20 % - Accent5 16 2" xfId="1327"/>
    <cellStyle name="20 % - Accent5 16 2 2" xfId="2842"/>
    <cellStyle name="20 % - Accent5 16 2 3" xfId="4115"/>
    <cellStyle name="20 % - Accent5 16 3" xfId="2216"/>
    <cellStyle name="20 % - Accent5 16 4" xfId="3487"/>
    <cellStyle name="20 % - Accent5 17" xfId="496"/>
    <cellStyle name="20 % - Accent5 17 2" xfId="1359"/>
    <cellStyle name="20 % - Accent5 17 2 2" xfId="2874"/>
    <cellStyle name="20 % - Accent5 17 2 3" xfId="4147"/>
    <cellStyle name="20 % - Accent5 17 3" xfId="2248"/>
    <cellStyle name="20 % - Accent5 17 4" xfId="3519"/>
    <cellStyle name="20 % - Accent5 18" xfId="585"/>
    <cellStyle name="20 % - Accent5 18 2" xfId="1446"/>
    <cellStyle name="20 % - Accent5 18 2 2" xfId="2961"/>
    <cellStyle name="20 % - Accent5 18 2 3" xfId="4234"/>
    <cellStyle name="20 % - Accent5 18 3" xfId="2335"/>
    <cellStyle name="20 % - Accent5 18 4" xfId="3606"/>
    <cellStyle name="20 % - Accent5 19" xfId="607"/>
    <cellStyle name="20 % - Accent5 19 2" xfId="1468"/>
    <cellStyle name="20 % - Accent5 19 2 2" xfId="2983"/>
    <cellStyle name="20 % - Accent5 19 2 3" xfId="4256"/>
    <cellStyle name="20 % - Accent5 19 3" xfId="2357"/>
    <cellStyle name="20 % - Accent5 19 4" xfId="3628"/>
    <cellStyle name="20 % - Accent5 2" xfId="91"/>
    <cellStyle name="20 % - Accent5 2 2" xfId="172"/>
    <cellStyle name="20 % - Accent5 2 2 2" xfId="1056"/>
    <cellStyle name="20 % - Accent5 2 2 2 2" xfId="2573"/>
    <cellStyle name="20 % - Accent5 2 2 2 3" xfId="3844"/>
    <cellStyle name="20 % - Accent5 2 2 3" xfId="1948"/>
    <cellStyle name="20 % - Accent5 2 2 4" xfId="3216"/>
    <cellStyle name="20 % - Accent5 2 3" xfId="974"/>
    <cellStyle name="20 % - Accent5 2 3 2" xfId="2491"/>
    <cellStyle name="20 % - Accent5 2 3 3" xfId="3762"/>
    <cellStyle name="20 % - Accent5 2 4" xfId="1867"/>
    <cellStyle name="20 % - Accent5 2 5" xfId="3134"/>
    <cellStyle name="20 % - Accent5 20" xfId="694"/>
    <cellStyle name="20 % - Accent5 20 2" xfId="1555"/>
    <cellStyle name="20 % - Accent5 20 2 2" xfId="3070"/>
    <cellStyle name="20 % - Accent5 20 2 3" xfId="4343"/>
    <cellStyle name="20 % - Accent5 20 3" xfId="2444"/>
    <cellStyle name="20 % - Accent5 20 4" xfId="3715"/>
    <cellStyle name="20 % - Accent5 21" xfId="927"/>
    <cellStyle name="20 % - Accent5 21 2" xfId="2468"/>
    <cellStyle name="20 % - Accent5 21 3" xfId="3739"/>
    <cellStyle name="20 % - Accent5 22" xfId="1839"/>
    <cellStyle name="20 % - Accent5 23" xfId="3105"/>
    <cellStyle name="20 % - Accent5 3" xfId="111"/>
    <cellStyle name="20 % - Accent5 3 2" xfId="192"/>
    <cellStyle name="20 % - Accent5 3 2 2" xfId="1076"/>
    <cellStyle name="20 % - Accent5 3 2 2 2" xfId="2593"/>
    <cellStyle name="20 % - Accent5 3 2 2 3" xfId="3864"/>
    <cellStyle name="20 % - Accent5 3 2 3" xfId="1968"/>
    <cellStyle name="20 % - Accent5 3 2 4" xfId="3236"/>
    <cellStyle name="20 % - Accent5 3 3" xfId="994"/>
    <cellStyle name="20 % - Accent5 3 3 2" xfId="2511"/>
    <cellStyle name="20 % - Accent5 3 3 3" xfId="3782"/>
    <cellStyle name="20 % - Accent5 3 4" xfId="1887"/>
    <cellStyle name="20 % - Accent5 3 5" xfId="3154"/>
    <cellStyle name="20 % - Accent5 4" xfId="131"/>
    <cellStyle name="20 % - Accent5 4 2" xfId="1014"/>
    <cellStyle name="20 % - Accent5 4 2 2" xfId="2531"/>
    <cellStyle name="20 % - Accent5 4 2 3" xfId="3802"/>
    <cellStyle name="20 % - Accent5 4 3" xfId="1907"/>
    <cellStyle name="20 % - Accent5 4 4" xfId="3174"/>
    <cellStyle name="20 % - Accent5 5" xfId="151"/>
    <cellStyle name="20 % - Accent5 5 2" xfId="1034"/>
    <cellStyle name="20 % - Accent5 5 2 2" xfId="2551"/>
    <cellStyle name="20 % - Accent5 5 2 3" xfId="3822"/>
    <cellStyle name="20 % - Accent5 5 3" xfId="1927"/>
    <cellStyle name="20 % - Accent5 5 4" xfId="3194"/>
    <cellStyle name="20 % - Accent5 6" xfId="258"/>
    <cellStyle name="20 % - Accent5 6 2" xfId="1123"/>
    <cellStyle name="20 % - Accent5 6 2 2" xfId="2640"/>
    <cellStyle name="20 % - Accent5 6 2 3" xfId="3911"/>
    <cellStyle name="20 % - Accent5 6 3" xfId="2014"/>
    <cellStyle name="20 % - Accent5 6 4" xfId="3283"/>
    <cellStyle name="20 % - Accent5 7" xfId="278"/>
    <cellStyle name="20 % - Accent5 7 2" xfId="1143"/>
    <cellStyle name="20 % - Accent5 7 2 2" xfId="2660"/>
    <cellStyle name="20 % - Accent5 7 2 3" xfId="3931"/>
    <cellStyle name="20 % - Accent5 7 3" xfId="2034"/>
    <cellStyle name="20 % - Accent5 7 4" xfId="3303"/>
    <cellStyle name="20 % - Accent5 8" xfId="298"/>
    <cellStyle name="20 % - Accent5 8 2" xfId="1163"/>
    <cellStyle name="20 % - Accent5 8 2 2" xfId="2680"/>
    <cellStyle name="20 % - Accent5 8 2 3" xfId="3951"/>
    <cellStyle name="20 % - Accent5 8 3" xfId="2054"/>
    <cellStyle name="20 % - Accent5 8 4" xfId="3323"/>
    <cellStyle name="20 % - Accent5 9" xfId="318"/>
    <cellStyle name="20 % - Accent5 9 2" xfId="1183"/>
    <cellStyle name="20 % - Accent5 9 2 2" xfId="2699"/>
    <cellStyle name="20 % - Accent5 9 2 3" xfId="3971"/>
    <cellStyle name="20 % - Accent5 9 3" xfId="2073"/>
    <cellStyle name="20 % - Accent5 9 4" xfId="3343"/>
    <cellStyle name="20 % - Accent6 10" xfId="339"/>
    <cellStyle name="20 % - Accent6 10 2" xfId="1204"/>
    <cellStyle name="20 % - Accent6 10 2 2" xfId="2719"/>
    <cellStyle name="20 % - Accent6 10 2 3" xfId="3992"/>
    <cellStyle name="20 % - Accent6 10 3" xfId="2093"/>
    <cellStyle name="20 % - Accent6 10 4" xfId="3364"/>
    <cellStyle name="20 % - Accent6 11" xfId="371"/>
    <cellStyle name="20 % - Accent6 11 2" xfId="1236"/>
    <cellStyle name="20 % - Accent6 11 2 2" xfId="2751"/>
    <cellStyle name="20 % - Accent6 11 2 3" xfId="4024"/>
    <cellStyle name="20 % - Accent6 11 3" xfId="2125"/>
    <cellStyle name="20 % - Accent6 11 4" xfId="3396"/>
    <cellStyle name="20 % - Accent6 12" xfId="391"/>
    <cellStyle name="20 % - Accent6 12 2" xfId="1256"/>
    <cellStyle name="20 % - Accent6 12 2 2" xfId="2771"/>
    <cellStyle name="20 % - Accent6 12 2 3" xfId="4044"/>
    <cellStyle name="20 % - Accent6 12 3" xfId="2145"/>
    <cellStyle name="20 % - Accent6 12 4" xfId="3416"/>
    <cellStyle name="20 % - Accent6 13" xfId="411"/>
    <cellStyle name="20 % - Accent6 13 2" xfId="1276"/>
    <cellStyle name="20 % - Accent6 13 2 2" xfId="2791"/>
    <cellStyle name="20 % - Accent6 13 2 3" xfId="4064"/>
    <cellStyle name="20 % - Accent6 13 3" xfId="2165"/>
    <cellStyle name="20 % - Accent6 13 4" xfId="3436"/>
    <cellStyle name="20 % - Accent6 14" xfId="420"/>
    <cellStyle name="20 % - Accent6 14 2" xfId="1285"/>
    <cellStyle name="20 % - Accent6 14 2 2" xfId="2800"/>
    <cellStyle name="20 % - Accent6 14 2 3" xfId="4073"/>
    <cellStyle name="20 % - Accent6 14 3" xfId="2174"/>
    <cellStyle name="20 % - Accent6 14 4" xfId="3445"/>
    <cellStyle name="20 % - Accent6 15" xfId="455"/>
    <cellStyle name="20 % - Accent6 15 2" xfId="1320"/>
    <cellStyle name="20 % - Accent6 15 2 2" xfId="2835"/>
    <cellStyle name="20 % - Accent6 15 2 3" xfId="4108"/>
    <cellStyle name="20 % - Accent6 15 3" xfId="2209"/>
    <cellStyle name="20 % - Accent6 15 4" xfId="3480"/>
    <cellStyle name="20 % - Accent6 16" xfId="463"/>
    <cellStyle name="20 % - Accent6 16 2" xfId="1328"/>
    <cellStyle name="20 % - Accent6 16 2 2" xfId="2843"/>
    <cellStyle name="20 % - Accent6 16 2 3" xfId="4116"/>
    <cellStyle name="20 % - Accent6 16 3" xfId="2217"/>
    <cellStyle name="20 % - Accent6 16 4" xfId="3488"/>
    <cellStyle name="20 % - Accent6 17" xfId="498"/>
    <cellStyle name="20 % - Accent6 17 2" xfId="1361"/>
    <cellStyle name="20 % - Accent6 17 2 2" xfId="2876"/>
    <cellStyle name="20 % - Accent6 17 2 3" xfId="4149"/>
    <cellStyle name="20 % - Accent6 17 3" xfId="2250"/>
    <cellStyle name="20 % - Accent6 17 4" xfId="3521"/>
    <cellStyle name="20 % - Accent6 18" xfId="588"/>
    <cellStyle name="20 % - Accent6 18 2" xfId="1449"/>
    <cellStyle name="20 % - Accent6 18 2 2" xfId="2964"/>
    <cellStyle name="20 % - Accent6 18 2 3" xfId="4237"/>
    <cellStyle name="20 % - Accent6 18 3" xfId="2338"/>
    <cellStyle name="20 % - Accent6 18 4" xfId="3609"/>
    <cellStyle name="20 % - Accent6 19" xfId="609"/>
    <cellStyle name="20 % - Accent6 19 2" xfId="1470"/>
    <cellStyle name="20 % - Accent6 19 2 2" xfId="2985"/>
    <cellStyle name="20 % - Accent6 19 2 3" xfId="4258"/>
    <cellStyle name="20 % - Accent6 19 3" xfId="2359"/>
    <cellStyle name="20 % - Accent6 19 4" xfId="3630"/>
    <cellStyle name="20 % - Accent6 2" xfId="94"/>
    <cellStyle name="20 % - Accent6 2 2" xfId="175"/>
    <cellStyle name="20 % - Accent6 2 2 2" xfId="1059"/>
    <cellStyle name="20 % - Accent6 2 2 2 2" xfId="2576"/>
    <cellStyle name="20 % - Accent6 2 2 2 3" xfId="3847"/>
    <cellStyle name="20 % - Accent6 2 2 3" xfId="1951"/>
    <cellStyle name="20 % - Accent6 2 2 4" xfId="3219"/>
    <cellStyle name="20 % - Accent6 2 3" xfId="977"/>
    <cellStyle name="20 % - Accent6 2 3 2" xfId="2494"/>
    <cellStyle name="20 % - Accent6 2 3 3" xfId="3765"/>
    <cellStyle name="20 % - Accent6 2 4" xfId="1870"/>
    <cellStyle name="20 % - Accent6 2 5" xfId="3137"/>
    <cellStyle name="20 % - Accent6 20" xfId="697"/>
    <cellStyle name="20 % - Accent6 20 2" xfId="1558"/>
    <cellStyle name="20 % - Accent6 20 2 2" xfId="3073"/>
    <cellStyle name="20 % - Accent6 20 2 3" xfId="4346"/>
    <cellStyle name="20 % - Accent6 20 3" xfId="2447"/>
    <cellStyle name="20 % - Accent6 20 4" xfId="3718"/>
    <cellStyle name="20 % - Accent6 21" xfId="930"/>
    <cellStyle name="20 % - Accent6 21 2" xfId="2471"/>
    <cellStyle name="20 % - Accent6 21 3" xfId="3742"/>
    <cellStyle name="20 % - Accent6 22" xfId="1842"/>
    <cellStyle name="20 % - Accent6 23" xfId="3108"/>
    <cellStyle name="20 % - Accent6 3" xfId="114"/>
    <cellStyle name="20 % - Accent6 3 2" xfId="195"/>
    <cellStyle name="20 % - Accent6 3 2 2" xfId="1079"/>
    <cellStyle name="20 % - Accent6 3 2 2 2" xfId="2596"/>
    <cellStyle name="20 % - Accent6 3 2 2 3" xfId="3867"/>
    <cellStyle name="20 % - Accent6 3 2 3" xfId="1971"/>
    <cellStyle name="20 % - Accent6 3 2 4" xfId="3239"/>
    <cellStyle name="20 % - Accent6 3 3" xfId="997"/>
    <cellStyle name="20 % - Accent6 3 3 2" xfId="2514"/>
    <cellStyle name="20 % - Accent6 3 3 3" xfId="3785"/>
    <cellStyle name="20 % - Accent6 3 4" xfId="1890"/>
    <cellStyle name="20 % - Accent6 3 5" xfId="3157"/>
    <cellStyle name="20 % - Accent6 4" xfId="134"/>
    <cellStyle name="20 % - Accent6 4 2" xfId="1017"/>
    <cellStyle name="20 % - Accent6 4 2 2" xfId="2534"/>
    <cellStyle name="20 % - Accent6 4 2 3" xfId="3805"/>
    <cellStyle name="20 % - Accent6 4 3" xfId="1910"/>
    <cellStyle name="20 % - Accent6 4 4" xfId="3177"/>
    <cellStyle name="20 % - Accent6 5" xfId="154"/>
    <cellStyle name="20 % - Accent6 5 2" xfId="1037"/>
    <cellStyle name="20 % - Accent6 5 2 2" xfId="2554"/>
    <cellStyle name="20 % - Accent6 5 2 3" xfId="3825"/>
    <cellStyle name="20 % - Accent6 5 3" xfId="1930"/>
    <cellStyle name="20 % - Accent6 5 4" xfId="3197"/>
    <cellStyle name="20 % - Accent6 6" xfId="259"/>
    <cellStyle name="20 % - Accent6 6 2" xfId="1124"/>
    <cellStyle name="20 % - Accent6 6 2 2" xfId="2641"/>
    <cellStyle name="20 % - Accent6 6 2 3" xfId="3912"/>
    <cellStyle name="20 % - Accent6 6 3" xfId="2015"/>
    <cellStyle name="20 % - Accent6 6 4" xfId="3284"/>
    <cellStyle name="20 % - Accent6 7" xfId="279"/>
    <cellStyle name="20 % - Accent6 7 2" xfId="1144"/>
    <cellStyle name="20 % - Accent6 7 2 2" xfId="2661"/>
    <cellStyle name="20 % - Accent6 7 2 3" xfId="3932"/>
    <cellStyle name="20 % - Accent6 7 3" xfId="2035"/>
    <cellStyle name="20 % - Accent6 7 4" xfId="3304"/>
    <cellStyle name="20 % - Accent6 8" xfId="299"/>
    <cellStyle name="20 % - Accent6 8 2" xfId="1164"/>
    <cellStyle name="20 % - Accent6 8 2 2" xfId="2681"/>
    <cellStyle name="20 % - Accent6 8 2 3" xfId="3952"/>
    <cellStyle name="20 % - Accent6 8 3" xfId="2055"/>
    <cellStyle name="20 % - Accent6 8 4" xfId="3324"/>
    <cellStyle name="20 % - Accent6 9" xfId="319"/>
    <cellStyle name="20 % - Accent6 9 2" xfId="1184"/>
    <cellStyle name="20 % - Accent6 9 2 2" xfId="2700"/>
    <cellStyle name="20 % - Accent6 9 2 3" xfId="3972"/>
    <cellStyle name="20 % - Accent6 9 3" xfId="2074"/>
    <cellStyle name="20 % - Accent6 9 4" xfId="3344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 % - Accent1 10" xfId="340"/>
    <cellStyle name="40 % - Accent1 10 2" xfId="1205"/>
    <cellStyle name="40 % - Accent1 10 2 2" xfId="2720"/>
    <cellStyle name="40 % - Accent1 10 2 3" xfId="3993"/>
    <cellStyle name="40 % - Accent1 10 3" xfId="2094"/>
    <cellStyle name="40 % - Accent1 10 4" xfId="3365"/>
    <cellStyle name="40 % - Accent1 11" xfId="357"/>
    <cellStyle name="40 % - Accent1 11 2" xfId="1222"/>
    <cellStyle name="40 % - Accent1 11 2 2" xfId="2737"/>
    <cellStyle name="40 % - Accent1 11 2 3" xfId="4010"/>
    <cellStyle name="40 % - Accent1 11 3" xfId="2111"/>
    <cellStyle name="40 % - Accent1 11 4" xfId="3382"/>
    <cellStyle name="40 % - Accent1 12" xfId="377"/>
    <cellStyle name="40 % - Accent1 12 2" xfId="1242"/>
    <cellStyle name="40 % - Accent1 12 2 2" xfId="2757"/>
    <cellStyle name="40 % - Accent1 12 2 3" xfId="4030"/>
    <cellStyle name="40 % - Accent1 12 3" xfId="2131"/>
    <cellStyle name="40 % - Accent1 12 4" xfId="3402"/>
    <cellStyle name="40 % - Accent1 13" xfId="397"/>
    <cellStyle name="40 % - Accent1 13 2" xfId="1262"/>
    <cellStyle name="40 % - Accent1 13 2 2" xfId="2777"/>
    <cellStyle name="40 % - Accent1 13 2 3" xfId="4050"/>
    <cellStyle name="40 % - Accent1 13 3" xfId="2151"/>
    <cellStyle name="40 % - Accent1 13 4" xfId="3422"/>
    <cellStyle name="40 % - Accent1 14" xfId="421"/>
    <cellStyle name="40 % - Accent1 14 2" xfId="1286"/>
    <cellStyle name="40 % - Accent1 14 2 2" xfId="2801"/>
    <cellStyle name="40 % - Accent1 14 2 3" xfId="4074"/>
    <cellStyle name="40 % - Accent1 14 3" xfId="2175"/>
    <cellStyle name="40 % - Accent1 14 4" xfId="3446"/>
    <cellStyle name="40 % - Accent1 15" xfId="441"/>
    <cellStyle name="40 % - Accent1 15 2" xfId="1306"/>
    <cellStyle name="40 % - Accent1 15 2 2" xfId="2821"/>
    <cellStyle name="40 % - Accent1 15 2 3" xfId="4094"/>
    <cellStyle name="40 % - Accent1 15 3" xfId="2195"/>
    <cellStyle name="40 % - Accent1 15 4" xfId="3466"/>
    <cellStyle name="40 % - Accent1 16" xfId="464"/>
    <cellStyle name="40 % - Accent1 16 2" xfId="1329"/>
    <cellStyle name="40 % - Accent1 16 2 2" xfId="2844"/>
    <cellStyle name="40 % - Accent1 16 2 3" xfId="4117"/>
    <cellStyle name="40 % - Accent1 16 3" xfId="2218"/>
    <cellStyle name="40 % - Accent1 16 4" xfId="3489"/>
    <cellStyle name="40 % - Accent1 17" xfId="489"/>
    <cellStyle name="40 % - Accent1 17 2" xfId="1352"/>
    <cellStyle name="40 % - Accent1 17 2 2" xfId="2867"/>
    <cellStyle name="40 % - Accent1 17 2 3" xfId="4140"/>
    <cellStyle name="40 % - Accent1 17 3" xfId="2241"/>
    <cellStyle name="40 % - Accent1 17 4" xfId="3512"/>
    <cellStyle name="40 % - Accent1 18" xfId="574"/>
    <cellStyle name="40 % - Accent1 18 2" xfId="1435"/>
    <cellStyle name="40 % - Accent1 18 2 2" xfId="2950"/>
    <cellStyle name="40 % - Accent1 18 2 3" xfId="4223"/>
    <cellStyle name="40 % - Accent1 18 3" xfId="2324"/>
    <cellStyle name="40 % - Accent1 18 4" xfId="3595"/>
    <cellStyle name="40 % - Accent1 19" xfId="600"/>
    <cellStyle name="40 % - Accent1 19 2" xfId="1461"/>
    <cellStyle name="40 % - Accent1 19 2 2" xfId="2976"/>
    <cellStyle name="40 % - Accent1 19 2 3" xfId="4249"/>
    <cellStyle name="40 % - Accent1 19 3" xfId="2350"/>
    <cellStyle name="40 % - Accent1 19 4" xfId="3621"/>
    <cellStyle name="40 % - Accent1 2" xfId="80"/>
    <cellStyle name="40 % - Accent1 2 2" xfId="161"/>
    <cellStyle name="40 % - Accent1 2 2 2" xfId="1045"/>
    <cellStyle name="40 % - Accent1 2 2 2 2" xfId="2562"/>
    <cellStyle name="40 % - Accent1 2 2 2 3" xfId="3833"/>
    <cellStyle name="40 % - Accent1 2 2 3" xfId="1937"/>
    <cellStyle name="40 % - Accent1 2 2 4" xfId="3205"/>
    <cellStyle name="40 % - Accent1 2 3" xfId="963"/>
    <cellStyle name="40 % - Accent1 2 3 2" xfId="2480"/>
    <cellStyle name="40 % - Accent1 2 3 3" xfId="3751"/>
    <cellStyle name="40 % - Accent1 2 4" xfId="1856"/>
    <cellStyle name="40 % - Accent1 2 5" xfId="3123"/>
    <cellStyle name="40 % - Accent1 20" xfId="683"/>
    <cellStyle name="40 % - Accent1 20 2" xfId="1544"/>
    <cellStyle name="40 % - Accent1 20 2 2" xfId="3059"/>
    <cellStyle name="40 % - Accent1 20 2 3" xfId="4332"/>
    <cellStyle name="40 % - Accent1 20 3" xfId="2433"/>
    <cellStyle name="40 % - Accent1 20 4" xfId="3704"/>
    <cellStyle name="40 % - Accent1 21" xfId="916"/>
    <cellStyle name="40 % - Accent1 21 2" xfId="2457"/>
    <cellStyle name="40 % - Accent1 21 3" xfId="3728"/>
    <cellStyle name="40 % - Accent1 22" xfId="1828"/>
    <cellStyle name="40 % - Accent1 23" xfId="3094"/>
    <cellStyle name="40 % - Accent1 3" xfId="100"/>
    <cellStyle name="40 % - Accent1 3 2" xfId="181"/>
    <cellStyle name="40 % - Accent1 3 2 2" xfId="1065"/>
    <cellStyle name="40 % - Accent1 3 2 2 2" xfId="2582"/>
    <cellStyle name="40 % - Accent1 3 2 2 3" xfId="3853"/>
    <cellStyle name="40 % - Accent1 3 2 3" xfId="1957"/>
    <cellStyle name="40 % - Accent1 3 2 4" xfId="3225"/>
    <cellStyle name="40 % - Accent1 3 3" xfId="983"/>
    <cellStyle name="40 % - Accent1 3 3 2" xfId="2500"/>
    <cellStyle name="40 % - Accent1 3 3 3" xfId="3771"/>
    <cellStyle name="40 % - Accent1 3 4" xfId="1876"/>
    <cellStyle name="40 % - Accent1 3 5" xfId="3143"/>
    <cellStyle name="40 % - Accent1 4" xfId="120"/>
    <cellStyle name="40 % - Accent1 4 2" xfId="1003"/>
    <cellStyle name="40 % - Accent1 4 2 2" xfId="2520"/>
    <cellStyle name="40 % - Accent1 4 2 3" xfId="3791"/>
    <cellStyle name="40 % - Accent1 4 3" xfId="1896"/>
    <cellStyle name="40 % - Accent1 4 4" xfId="3163"/>
    <cellStyle name="40 % - Accent1 5" xfId="140"/>
    <cellStyle name="40 % - Accent1 5 2" xfId="1023"/>
    <cellStyle name="40 % - Accent1 5 2 2" xfId="2540"/>
    <cellStyle name="40 % - Accent1 5 2 3" xfId="3811"/>
    <cellStyle name="40 % - Accent1 5 3" xfId="1916"/>
    <cellStyle name="40 % - Accent1 5 4" xfId="3183"/>
    <cellStyle name="40 % - Accent1 6" xfId="260"/>
    <cellStyle name="40 % - Accent1 6 2" xfId="1125"/>
    <cellStyle name="40 % - Accent1 6 2 2" xfId="2642"/>
    <cellStyle name="40 % - Accent1 6 2 3" xfId="3913"/>
    <cellStyle name="40 % - Accent1 6 3" xfId="2016"/>
    <cellStyle name="40 % - Accent1 6 4" xfId="3285"/>
    <cellStyle name="40 % - Accent1 7" xfId="280"/>
    <cellStyle name="40 % - Accent1 7 2" xfId="1145"/>
    <cellStyle name="40 % - Accent1 7 2 2" xfId="2662"/>
    <cellStyle name="40 % - Accent1 7 2 3" xfId="3933"/>
    <cellStyle name="40 % - Accent1 7 3" xfId="2036"/>
    <cellStyle name="40 % - Accent1 7 4" xfId="3305"/>
    <cellStyle name="40 % - Accent1 8" xfId="300"/>
    <cellStyle name="40 % - Accent1 8 2" xfId="1165"/>
    <cellStyle name="40 % - Accent1 8 2 2" xfId="2682"/>
    <cellStyle name="40 % - Accent1 8 2 3" xfId="3953"/>
    <cellStyle name="40 % - Accent1 8 3" xfId="2056"/>
    <cellStyle name="40 % - Accent1 8 4" xfId="3325"/>
    <cellStyle name="40 % - Accent1 9" xfId="320"/>
    <cellStyle name="40 % - Accent1 9 2" xfId="1185"/>
    <cellStyle name="40 % - Accent1 9 2 2" xfId="2701"/>
    <cellStyle name="40 % - Accent1 9 2 3" xfId="3973"/>
    <cellStyle name="40 % - Accent1 9 3" xfId="2075"/>
    <cellStyle name="40 % - Accent1 9 4" xfId="3345"/>
    <cellStyle name="40 % - Accent2 10" xfId="341"/>
    <cellStyle name="40 % - Accent2 10 2" xfId="1206"/>
    <cellStyle name="40 % - Accent2 10 2 2" xfId="2721"/>
    <cellStyle name="40 % - Accent2 10 2 3" xfId="3994"/>
    <cellStyle name="40 % - Accent2 10 3" xfId="2095"/>
    <cellStyle name="40 % - Accent2 10 4" xfId="3366"/>
    <cellStyle name="40 % - Accent2 11" xfId="360"/>
    <cellStyle name="40 % - Accent2 11 2" xfId="1225"/>
    <cellStyle name="40 % - Accent2 11 2 2" xfId="2740"/>
    <cellStyle name="40 % - Accent2 11 2 3" xfId="4013"/>
    <cellStyle name="40 % - Accent2 11 3" xfId="2114"/>
    <cellStyle name="40 % - Accent2 11 4" xfId="3385"/>
    <cellStyle name="40 % - Accent2 12" xfId="380"/>
    <cellStyle name="40 % - Accent2 12 2" xfId="1245"/>
    <cellStyle name="40 % - Accent2 12 2 2" xfId="2760"/>
    <cellStyle name="40 % - Accent2 12 2 3" xfId="4033"/>
    <cellStyle name="40 % - Accent2 12 3" xfId="2134"/>
    <cellStyle name="40 % - Accent2 12 4" xfId="3405"/>
    <cellStyle name="40 % - Accent2 13" xfId="400"/>
    <cellStyle name="40 % - Accent2 13 2" xfId="1265"/>
    <cellStyle name="40 % - Accent2 13 2 2" xfId="2780"/>
    <cellStyle name="40 % - Accent2 13 2 3" xfId="4053"/>
    <cellStyle name="40 % - Accent2 13 3" xfId="2154"/>
    <cellStyle name="40 % - Accent2 13 4" xfId="3425"/>
    <cellStyle name="40 % - Accent2 14" xfId="422"/>
    <cellStyle name="40 % - Accent2 14 2" xfId="1287"/>
    <cellStyle name="40 % - Accent2 14 2 2" xfId="2802"/>
    <cellStyle name="40 % - Accent2 14 2 3" xfId="4075"/>
    <cellStyle name="40 % - Accent2 14 3" xfId="2176"/>
    <cellStyle name="40 % - Accent2 14 4" xfId="3447"/>
    <cellStyle name="40 % - Accent2 15" xfId="444"/>
    <cellStyle name="40 % - Accent2 15 2" xfId="1309"/>
    <cellStyle name="40 % - Accent2 15 2 2" xfId="2824"/>
    <cellStyle name="40 % - Accent2 15 2 3" xfId="4097"/>
    <cellStyle name="40 % - Accent2 15 3" xfId="2198"/>
    <cellStyle name="40 % - Accent2 15 4" xfId="3469"/>
    <cellStyle name="40 % - Accent2 16" xfId="465"/>
    <cellStyle name="40 % - Accent2 16 2" xfId="1330"/>
    <cellStyle name="40 % - Accent2 16 2 2" xfId="2845"/>
    <cellStyle name="40 % - Accent2 16 2 3" xfId="4118"/>
    <cellStyle name="40 % - Accent2 16 3" xfId="2219"/>
    <cellStyle name="40 % - Accent2 16 4" xfId="3490"/>
    <cellStyle name="40 % - Accent2 17" xfId="491"/>
    <cellStyle name="40 % - Accent2 17 2" xfId="1354"/>
    <cellStyle name="40 % - Accent2 17 2 2" xfId="2869"/>
    <cellStyle name="40 % - Accent2 17 2 3" xfId="4142"/>
    <cellStyle name="40 % - Accent2 17 3" xfId="2243"/>
    <cellStyle name="40 % - Accent2 17 4" xfId="3514"/>
    <cellStyle name="40 % - Accent2 18" xfId="577"/>
    <cellStyle name="40 % - Accent2 18 2" xfId="1438"/>
    <cellStyle name="40 % - Accent2 18 2 2" xfId="2953"/>
    <cellStyle name="40 % - Accent2 18 2 3" xfId="4226"/>
    <cellStyle name="40 % - Accent2 18 3" xfId="2327"/>
    <cellStyle name="40 % - Accent2 18 4" xfId="3598"/>
    <cellStyle name="40 % - Accent2 19" xfId="602"/>
    <cellStyle name="40 % - Accent2 19 2" xfId="1463"/>
    <cellStyle name="40 % - Accent2 19 2 2" xfId="2978"/>
    <cellStyle name="40 % - Accent2 19 2 3" xfId="4251"/>
    <cellStyle name="40 % - Accent2 19 3" xfId="2352"/>
    <cellStyle name="40 % - Accent2 19 4" xfId="3623"/>
    <cellStyle name="40 % - Accent2 2" xfId="83"/>
    <cellStyle name="40 % - Accent2 2 2" xfId="164"/>
    <cellStyle name="40 % - Accent2 2 2 2" xfId="1048"/>
    <cellStyle name="40 % - Accent2 2 2 2 2" xfId="2565"/>
    <cellStyle name="40 % - Accent2 2 2 2 3" xfId="3836"/>
    <cellStyle name="40 % - Accent2 2 2 3" xfId="1940"/>
    <cellStyle name="40 % - Accent2 2 2 4" xfId="3208"/>
    <cellStyle name="40 % - Accent2 2 3" xfId="966"/>
    <cellStyle name="40 % - Accent2 2 3 2" xfId="2483"/>
    <cellStyle name="40 % - Accent2 2 3 3" xfId="3754"/>
    <cellStyle name="40 % - Accent2 2 4" xfId="1859"/>
    <cellStyle name="40 % - Accent2 2 5" xfId="3126"/>
    <cellStyle name="40 % - Accent2 20" xfId="686"/>
    <cellStyle name="40 % - Accent2 20 2" xfId="1547"/>
    <cellStyle name="40 % - Accent2 20 2 2" xfId="3062"/>
    <cellStyle name="40 % - Accent2 20 2 3" xfId="4335"/>
    <cellStyle name="40 % - Accent2 20 3" xfId="2436"/>
    <cellStyle name="40 % - Accent2 20 4" xfId="3707"/>
    <cellStyle name="40 % - Accent2 21" xfId="919"/>
    <cellStyle name="40 % - Accent2 21 2" xfId="2460"/>
    <cellStyle name="40 % - Accent2 21 3" xfId="3731"/>
    <cellStyle name="40 % - Accent2 22" xfId="1831"/>
    <cellStyle name="40 % - Accent2 23" xfId="3097"/>
    <cellStyle name="40 % - Accent2 3" xfId="103"/>
    <cellStyle name="40 % - Accent2 3 2" xfId="184"/>
    <cellStyle name="40 % - Accent2 3 2 2" xfId="1068"/>
    <cellStyle name="40 % - Accent2 3 2 2 2" xfId="2585"/>
    <cellStyle name="40 % - Accent2 3 2 2 3" xfId="3856"/>
    <cellStyle name="40 % - Accent2 3 2 3" xfId="1960"/>
    <cellStyle name="40 % - Accent2 3 2 4" xfId="3228"/>
    <cellStyle name="40 % - Accent2 3 3" xfId="986"/>
    <cellStyle name="40 % - Accent2 3 3 2" xfId="2503"/>
    <cellStyle name="40 % - Accent2 3 3 3" xfId="3774"/>
    <cellStyle name="40 % - Accent2 3 4" xfId="1879"/>
    <cellStyle name="40 % - Accent2 3 5" xfId="3146"/>
    <cellStyle name="40 % - Accent2 4" xfId="123"/>
    <cellStyle name="40 % - Accent2 4 2" xfId="1006"/>
    <cellStyle name="40 % - Accent2 4 2 2" xfId="2523"/>
    <cellStyle name="40 % - Accent2 4 2 3" xfId="3794"/>
    <cellStyle name="40 % - Accent2 4 3" xfId="1899"/>
    <cellStyle name="40 % - Accent2 4 4" xfId="3166"/>
    <cellStyle name="40 % - Accent2 5" xfId="143"/>
    <cellStyle name="40 % - Accent2 5 2" xfId="1026"/>
    <cellStyle name="40 % - Accent2 5 2 2" xfId="2543"/>
    <cellStyle name="40 % - Accent2 5 2 3" xfId="3814"/>
    <cellStyle name="40 % - Accent2 5 3" xfId="1919"/>
    <cellStyle name="40 % - Accent2 5 4" xfId="3186"/>
    <cellStyle name="40 % - Accent2 6" xfId="261"/>
    <cellStyle name="40 % - Accent2 6 2" xfId="1126"/>
    <cellStyle name="40 % - Accent2 6 2 2" xfId="2643"/>
    <cellStyle name="40 % - Accent2 6 2 3" xfId="3914"/>
    <cellStyle name="40 % - Accent2 6 3" xfId="2017"/>
    <cellStyle name="40 % - Accent2 6 4" xfId="3286"/>
    <cellStyle name="40 % - Accent2 7" xfId="281"/>
    <cellStyle name="40 % - Accent2 7 2" xfId="1146"/>
    <cellStyle name="40 % - Accent2 7 2 2" xfId="2663"/>
    <cellStyle name="40 % - Accent2 7 2 3" xfId="3934"/>
    <cellStyle name="40 % - Accent2 7 3" xfId="2037"/>
    <cellStyle name="40 % - Accent2 7 4" xfId="3306"/>
    <cellStyle name="40 % - Accent2 8" xfId="301"/>
    <cellStyle name="40 % - Accent2 8 2" xfId="1166"/>
    <cellStyle name="40 % - Accent2 8 2 2" xfId="2683"/>
    <cellStyle name="40 % - Accent2 8 2 3" xfId="3954"/>
    <cellStyle name="40 % - Accent2 8 3" xfId="2057"/>
    <cellStyle name="40 % - Accent2 8 4" xfId="3326"/>
    <cellStyle name="40 % - Accent2 9" xfId="321"/>
    <cellStyle name="40 % - Accent2 9 2" xfId="1186"/>
    <cellStyle name="40 % - Accent2 9 2 2" xfId="2702"/>
    <cellStyle name="40 % - Accent2 9 2 3" xfId="3974"/>
    <cellStyle name="40 % - Accent2 9 3" xfId="2076"/>
    <cellStyle name="40 % - Accent2 9 4" xfId="3346"/>
    <cellStyle name="40 % - Accent3 10" xfId="342"/>
    <cellStyle name="40 % - Accent3 10 2" xfId="1207"/>
    <cellStyle name="40 % - Accent3 10 2 2" xfId="2722"/>
    <cellStyle name="40 % - Accent3 10 2 3" xfId="3995"/>
    <cellStyle name="40 % - Accent3 10 3" xfId="2096"/>
    <cellStyle name="40 % - Accent3 10 4" xfId="3367"/>
    <cellStyle name="40 % - Accent3 11" xfId="363"/>
    <cellStyle name="40 % - Accent3 11 2" xfId="1228"/>
    <cellStyle name="40 % - Accent3 11 2 2" xfId="2743"/>
    <cellStyle name="40 % - Accent3 11 2 3" xfId="4016"/>
    <cellStyle name="40 % - Accent3 11 3" xfId="2117"/>
    <cellStyle name="40 % - Accent3 11 4" xfId="3388"/>
    <cellStyle name="40 % - Accent3 12" xfId="383"/>
    <cellStyle name="40 % - Accent3 12 2" xfId="1248"/>
    <cellStyle name="40 % - Accent3 12 2 2" xfId="2763"/>
    <cellStyle name="40 % - Accent3 12 2 3" xfId="4036"/>
    <cellStyle name="40 % - Accent3 12 3" xfId="2137"/>
    <cellStyle name="40 % - Accent3 12 4" xfId="3408"/>
    <cellStyle name="40 % - Accent3 13" xfId="403"/>
    <cellStyle name="40 % - Accent3 13 2" xfId="1268"/>
    <cellStyle name="40 % - Accent3 13 2 2" xfId="2783"/>
    <cellStyle name="40 % - Accent3 13 2 3" xfId="4056"/>
    <cellStyle name="40 % - Accent3 13 3" xfId="2157"/>
    <cellStyle name="40 % - Accent3 13 4" xfId="3428"/>
    <cellStyle name="40 % - Accent3 14" xfId="423"/>
    <cellStyle name="40 % - Accent3 14 2" xfId="1288"/>
    <cellStyle name="40 % - Accent3 14 2 2" xfId="2803"/>
    <cellStyle name="40 % - Accent3 14 2 3" xfId="4076"/>
    <cellStyle name="40 % - Accent3 14 3" xfId="2177"/>
    <cellStyle name="40 % - Accent3 14 4" xfId="3448"/>
    <cellStyle name="40 % - Accent3 15" xfId="447"/>
    <cellStyle name="40 % - Accent3 15 2" xfId="1312"/>
    <cellStyle name="40 % - Accent3 15 2 2" xfId="2827"/>
    <cellStyle name="40 % - Accent3 15 2 3" xfId="4100"/>
    <cellStyle name="40 % - Accent3 15 3" xfId="2201"/>
    <cellStyle name="40 % - Accent3 15 4" xfId="3472"/>
    <cellStyle name="40 % - Accent3 16" xfId="466"/>
    <cellStyle name="40 % - Accent3 16 2" xfId="1331"/>
    <cellStyle name="40 % - Accent3 16 2 2" xfId="2846"/>
    <cellStyle name="40 % - Accent3 16 2 3" xfId="4119"/>
    <cellStyle name="40 % - Accent3 16 3" xfId="2220"/>
    <cellStyle name="40 % - Accent3 16 4" xfId="3491"/>
    <cellStyle name="40 % - Accent3 17" xfId="493"/>
    <cellStyle name="40 % - Accent3 17 2" xfId="1356"/>
    <cellStyle name="40 % - Accent3 17 2 2" xfId="2871"/>
    <cellStyle name="40 % - Accent3 17 2 3" xfId="4144"/>
    <cellStyle name="40 % - Accent3 17 3" xfId="2245"/>
    <cellStyle name="40 % - Accent3 17 4" xfId="3516"/>
    <cellStyle name="40 % - Accent3 18" xfId="580"/>
    <cellStyle name="40 % - Accent3 18 2" xfId="1441"/>
    <cellStyle name="40 % - Accent3 18 2 2" xfId="2956"/>
    <cellStyle name="40 % - Accent3 18 2 3" xfId="4229"/>
    <cellStyle name="40 % - Accent3 18 3" xfId="2330"/>
    <cellStyle name="40 % - Accent3 18 4" xfId="3601"/>
    <cellStyle name="40 % - Accent3 19" xfId="604"/>
    <cellStyle name="40 % - Accent3 19 2" xfId="1465"/>
    <cellStyle name="40 % - Accent3 19 2 2" xfId="2980"/>
    <cellStyle name="40 % - Accent3 19 2 3" xfId="4253"/>
    <cellStyle name="40 % - Accent3 19 3" xfId="2354"/>
    <cellStyle name="40 % - Accent3 19 4" xfId="3625"/>
    <cellStyle name="40 % - Accent3 2" xfId="86"/>
    <cellStyle name="40 % - Accent3 2 2" xfId="167"/>
    <cellStyle name="40 % - Accent3 2 2 2" xfId="1051"/>
    <cellStyle name="40 % - Accent3 2 2 2 2" xfId="2568"/>
    <cellStyle name="40 % - Accent3 2 2 2 3" xfId="3839"/>
    <cellStyle name="40 % - Accent3 2 2 3" xfId="1943"/>
    <cellStyle name="40 % - Accent3 2 2 4" xfId="3211"/>
    <cellStyle name="40 % - Accent3 2 3" xfId="969"/>
    <cellStyle name="40 % - Accent3 2 3 2" xfId="2486"/>
    <cellStyle name="40 % - Accent3 2 3 3" xfId="3757"/>
    <cellStyle name="40 % - Accent3 2 4" xfId="1862"/>
    <cellStyle name="40 % - Accent3 2 5" xfId="3129"/>
    <cellStyle name="40 % - Accent3 20" xfId="689"/>
    <cellStyle name="40 % - Accent3 20 2" xfId="1550"/>
    <cellStyle name="40 % - Accent3 20 2 2" xfId="3065"/>
    <cellStyle name="40 % - Accent3 20 2 3" xfId="4338"/>
    <cellStyle name="40 % - Accent3 20 3" xfId="2439"/>
    <cellStyle name="40 % - Accent3 20 4" xfId="3710"/>
    <cellStyle name="40 % - Accent3 21" xfId="922"/>
    <cellStyle name="40 % - Accent3 21 2" xfId="2463"/>
    <cellStyle name="40 % - Accent3 21 3" xfId="3734"/>
    <cellStyle name="40 % - Accent3 22" xfId="1834"/>
    <cellStyle name="40 % - Accent3 23" xfId="3100"/>
    <cellStyle name="40 % - Accent3 3" xfId="106"/>
    <cellStyle name="40 % - Accent3 3 2" xfId="187"/>
    <cellStyle name="40 % - Accent3 3 2 2" xfId="1071"/>
    <cellStyle name="40 % - Accent3 3 2 2 2" xfId="2588"/>
    <cellStyle name="40 % - Accent3 3 2 2 3" xfId="3859"/>
    <cellStyle name="40 % - Accent3 3 2 3" xfId="1963"/>
    <cellStyle name="40 % - Accent3 3 2 4" xfId="3231"/>
    <cellStyle name="40 % - Accent3 3 3" xfId="989"/>
    <cellStyle name="40 % - Accent3 3 3 2" xfId="2506"/>
    <cellStyle name="40 % - Accent3 3 3 3" xfId="3777"/>
    <cellStyle name="40 % - Accent3 3 4" xfId="1882"/>
    <cellStyle name="40 % - Accent3 3 5" xfId="3149"/>
    <cellStyle name="40 % - Accent3 4" xfId="126"/>
    <cellStyle name="40 % - Accent3 4 2" xfId="1009"/>
    <cellStyle name="40 % - Accent3 4 2 2" xfId="2526"/>
    <cellStyle name="40 % - Accent3 4 2 3" xfId="3797"/>
    <cellStyle name="40 % - Accent3 4 3" xfId="1902"/>
    <cellStyle name="40 % - Accent3 4 4" xfId="3169"/>
    <cellStyle name="40 % - Accent3 5" xfId="146"/>
    <cellStyle name="40 % - Accent3 5 2" xfId="1029"/>
    <cellStyle name="40 % - Accent3 5 2 2" xfId="2546"/>
    <cellStyle name="40 % - Accent3 5 2 3" xfId="3817"/>
    <cellStyle name="40 % - Accent3 5 3" xfId="1922"/>
    <cellStyle name="40 % - Accent3 5 4" xfId="3189"/>
    <cellStyle name="40 % - Accent3 6" xfId="262"/>
    <cellStyle name="40 % - Accent3 6 2" xfId="1127"/>
    <cellStyle name="40 % - Accent3 6 2 2" xfId="2644"/>
    <cellStyle name="40 % - Accent3 6 2 3" xfId="3915"/>
    <cellStyle name="40 % - Accent3 6 3" xfId="2018"/>
    <cellStyle name="40 % - Accent3 6 4" xfId="3287"/>
    <cellStyle name="40 % - Accent3 7" xfId="282"/>
    <cellStyle name="40 % - Accent3 7 2" xfId="1147"/>
    <cellStyle name="40 % - Accent3 7 2 2" xfId="2664"/>
    <cellStyle name="40 % - Accent3 7 2 3" xfId="3935"/>
    <cellStyle name="40 % - Accent3 7 3" xfId="2038"/>
    <cellStyle name="40 % - Accent3 7 4" xfId="3307"/>
    <cellStyle name="40 % - Accent3 8" xfId="302"/>
    <cellStyle name="40 % - Accent3 8 2" xfId="1167"/>
    <cellStyle name="40 % - Accent3 8 2 2" xfId="2684"/>
    <cellStyle name="40 % - Accent3 8 2 3" xfId="3955"/>
    <cellStyle name="40 % - Accent3 8 3" xfId="2058"/>
    <cellStyle name="40 % - Accent3 8 4" xfId="3327"/>
    <cellStyle name="40 % - Accent3 9" xfId="322"/>
    <cellStyle name="40 % - Accent3 9 2" xfId="1187"/>
    <cellStyle name="40 % - Accent3 9 2 2" xfId="2703"/>
    <cellStyle name="40 % - Accent3 9 2 3" xfId="3975"/>
    <cellStyle name="40 % - Accent3 9 3" xfId="2077"/>
    <cellStyle name="40 % - Accent3 9 4" xfId="3347"/>
    <cellStyle name="40 % - Accent4 10" xfId="343"/>
    <cellStyle name="40 % - Accent4 10 2" xfId="1208"/>
    <cellStyle name="40 % - Accent4 10 2 2" xfId="2723"/>
    <cellStyle name="40 % - Accent4 10 2 3" xfId="3996"/>
    <cellStyle name="40 % - Accent4 10 3" xfId="2097"/>
    <cellStyle name="40 % - Accent4 10 4" xfId="3368"/>
    <cellStyle name="40 % - Accent4 11" xfId="366"/>
    <cellStyle name="40 % - Accent4 11 2" xfId="1231"/>
    <cellStyle name="40 % - Accent4 11 2 2" xfId="2746"/>
    <cellStyle name="40 % - Accent4 11 2 3" xfId="4019"/>
    <cellStyle name="40 % - Accent4 11 3" xfId="2120"/>
    <cellStyle name="40 % - Accent4 11 4" xfId="3391"/>
    <cellStyle name="40 % - Accent4 12" xfId="386"/>
    <cellStyle name="40 % - Accent4 12 2" xfId="1251"/>
    <cellStyle name="40 % - Accent4 12 2 2" xfId="2766"/>
    <cellStyle name="40 % - Accent4 12 2 3" xfId="4039"/>
    <cellStyle name="40 % - Accent4 12 3" xfId="2140"/>
    <cellStyle name="40 % - Accent4 12 4" xfId="3411"/>
    <cellStyle name="40 % - Accent4 13" xfId="406"/>
    <cellStyle name="40 % - Accent4 13 2" xfId="1271"/>
    <cellStyle name="40 % - Accent4 13 2 2" xfId="2786"/>
    <cellStyle name="40 % - Accent4 13 2 3" xfId="4059"/>
    <cellStyle name="40 % - Accent4 13 3" xfId="2160"/>
    <cellStyle name="40 % - Accent4 13 4" xfId="3431"/>
    <cellStyle name="40 % - Accent4 14" xfId="424"/>
    <cellStyle name="40 % - Accent4 14 2" xfId="1289"/>
    <cellStyle name="40 % - Accent4 14 2 2" xfId="2804"/>
    <cellStyle name="40 % - Accent4 14 2 3" xfId="4077"/>
    <cellStyle name="40 % - Accent4 14 3" xfId="2178"/>
    <cellStyle name="40 % - Accent4 14 4" xfId="3449"/>
    <cellStyle name="40 % - Accent4 15" xfId="450"/>
    <cellStyle name="40 % - Accent4 15 2" xfId="1315"/>
    <cellStyle name="40 % - Accent4 15 2 2" xfId="2830"/>
    <cellStyle name="40 % - Accent4 15 2 3" xfId="4103"/>
    <cellStyle name="40 % - Accent4 15 3" xfId="2204"/>
    <cellStyle name="40 % - Accent4 15 4" xfId="3475"/>
    <cellStyle name="40 % - Accent4 16" xfId="467"/>
    <cellStyle name="40 % - Accent4 16 2" xfId="1332"/>
    <cellStyle name="40 % - Accent4 16 2 2" xfId="2847"/>
    <cellStyle name="40 % - Accent4 16 2 3" xfId="4120"/>
    <cellStyle name="40 % - Accent4 16 3" xfId="2221"/>
    <cellStyle name="40 % - Accent4 16 4" xfId="3492"/>
    <cellStyle name="40 % - Accent4 17" xfId="495"/>
    <cellStyle name="40 % - Accent4 17 2" xfId="1358"/>
    <cellStyle name="40 % - Accent4 17 2 2" xfId="2873"/>
    <cellStyle name="40 % - Accent4 17 2 3" xfId="4146"/>
    <cellStyle name="40 % - Accent4 17 3" xfId="2247"/>
    <cellStyle name="40 % - Accent4 17 4" xfId="3518"/>
    <cellStyle name="40 % - Accent4 18" xfId="583"/>
    <cellStyle name="40 % - Accent4 18 2" xfId="1444"/>
    <cellStyle name="40 % - Accent4 18 2 2" xfId="2959"/>
    <cellStyle name="40 % - Accent4 18 2 3" xfId="4232"/>
    <cellStyle name="40 % - Accent4 18 3" xfId="2333"/>
    <cellStyle name="40 % - Accent4 18 4" xfId="3604"/>
    <cellStyle name="40 % - Accent4 19" xfId="606"/>
    <cellStyle name="40 % - Accent4 19 2" xfId="1467"/>
    <cellStyle name="40 % - Accent4 19 2 2" xfId="2982"/>
    <cellStyle name="40 % - Accent4 19 2 3" xfId="4255"/>
    <cellStyle name="40 % - Accent4 19 3" xfId="2356"/>
    <cellStyle name="40 % - Accent4 19 4" xfId="3627"/>
    <cellStyle name="40 % - Accent4 2" xfId="89"/>
    <cellStyle name="40 % - Accent4 2 2" xfId="170"/>
    <cellStyle name="40 % - Accent4 2 2 2" xfId="1054"/>
    <cellStyle name="40 % - Accent4 2 2 2 2" xfId="2571"/>
    <cellStyle name="40 % - Accent4 2 2 2 3" xfId="3842"/>
    <cellStyle name="40 % - Accent4 2 2 3" xfId="1946"/>
    <cellStyle name="40 % - Accent4 2 2 4" xfId="3214"/>
    <cellStyle name="40 % - Accent4 2 3" xfId="972"/>
    <cellStyle name="40 % - Accent4 2 3 2" xfId="2489"/>
    <cellStyle name="40 % - Accent4 2 3 3" xfId="3760"/>
    <cellStyle name="40 % - Accent4 2 4" xfId="1865"/>
    <cellStyle name="40 % - Accent4 2 5" xfId="3132"/>
    <cellStyle name="40 % - Accent4 20" xfId="692"/>
    <cellStyle name="40 % - Accent4 20 2" xfId="1553"/>
    <cellStyle name="40 % - Accent4 20 2 2" xfId="3068"/>
    <cellStyle name="40 % - Accent4 20 2 3" xfId="4341"/>
    <cellStyle name="40 % - Accent4 20 3" xfId="2442"/>
    <cellStyle name="40 % - Accent4 20 4" xfId="3713"/>
    <cellStyle name="40 % - Accent4 21" xfId="925"/>
    <cellStyle name="40 % - Accent4 21 2" xfId="2466"/>
    <cellStyle name="40 % - Accent4 21 3" xfId="3737"/>
    <cellStyle name="40 % - Accent4 22" xfId="1837"/>
    <cellStyle name="40 % - Accent4 23" xfId="3103"/>
    <cellStyle name="40 % - Accent4 3" xfId="109"/>
    <cellStyle name="40 % - Accent4 3 2" xfId="190"/>
    <cellStyle name="40 % - Accent4 3 2 2" xfId="1074"/>
    <cellStyle name="40 % - Accent4 3 2 2 2" xfId="2591"/>
    <cellStyle name="40 % - Accent4 3 2 2 3" xfId="3862"/>
    <cellStyle name="40 % - Accent4 3 2 3" xfId="1966"/>
    <cellStyle name="40 % - Accent4 3 2 4" xfId="3234"/>
    <cellStyle name="40 % - Accent4 3 3" xfId="992"/>
    <cellStyle name="40 % - Accent4 3 3 2" xfId="2509"/>
    <cellStyle name="40 % - Accent4 3 3 3" xfId="3780"/>
    <cellStyle name="40 % - Accent4 3 4" xfId="1885"/>
    <cellStyle name="40 % - Accent4 3 5" xfId="3152"/>
    <cellStyle name="40 % - Accent4 4" xfId="129"/>
    <cellStyle name="40 % - Accent4 4 2" xfId="1012"/>
    <cellStyle name="40 % - Accent4 4 2 2" xfId="2529"/>
    <cellStyle name="40 % - Accent4 4 2 3" xfId="3800"/>
    <cellStyle name="40 % - Accent4 4 3" xfId="1905"/>
    <cellStyle name="40 % - Accent4 4 4" xfId="3172"/>
    <cellStyle name="40 % - Accent4 5" xfId="149"/>
    <cellStyle name="40 % - Accent4 5 2" xfId="1032"/>
    <cellStyle name="40 % - Accent4 5 2 2" xfId="2549"/>
    <cellStyle name="40 % - Accent4 5 2 3" xfId="3820"/>
    <cellStyle name="40 % - Accent4 5 3" xfId="1925"/>
    <cellStyle name="40 % - Accent4 5 4" xfId="3192"/>
    <cellStyle name="40 % - Accent4 6" xfId="263"/>
    <cellStyle name="40 % - Accent4 6 2" xfId="1128"/>
    <cellStyle name="40 % - Accent4 6 2 2" xfId="2645"/>
    <cellStyle name="40 % - Accent4 6 2 3" xfId="3916"/>
    <cellStyle name="40 % - Accent4 6 3" xfId="2019"/>
    <cellStyle name="40 % - Accent4 6 4" xfId="3288"/>
    <cellStyle name="40 % - Accent4 7" xfId="283"/>
    <cellStyle name="40 % - Accent4 7 2" xfId="1148"/>
    <cellStyle name="40 % - Accent4 7 2 2" xfId="2665"/>
    <cellStyle name="40 % - Accent4 7 2 3" xfId="3936"/>
    <cellStyle name="40 % - Accent4 7 3" xfId="2039"/>
    <cellStyle name="40 % - Accent4 7 4" xfId="3308"/>
    <cellStyle name="40 % - Accent4 8" xfId="303"/>
    <cellStyle name="40 % - Accent4 8 2" xfId="1168"/>
    <cellStyle name="40 % - Accent4 8 2 2" xfId="2685"/>
    <cellStyle name="40 % - Accent4 8 2 3" xfId="3956"/>
    <cellStyle name="40 % - Accent4 8 3" xfId="2059"/>
    <cellStyle name="40 % - Accent4 8 4" xfId="3328"/>
    <cellStyle name="40 % - Accent4 9" xfId="323"/>
    <cellStyle name="40 % - Accent4 9 2" xfId="1188"/>
    <cellStyle name="40 % - Accent4 9 2 2" xfId="2704"/>
    <cellStyle name="40 % - Accent4 9 2 3" xfId="3976"/>
    <cellStyle name="40 % - Accent4 9 3" xfId="2078"/>
    <cellStyle name="40 % - Accent4 9 4" xfId="3348"/>
    <cellStyle name="40 % - Accent5 10" xfId="344"/>
    <cellStyle name="40 % - Accent5 10 2" xfId="1209"/>
    <cellStyle name="40 % - Accent5 10 2 2" xfId="2724"/>
    <cellStyle name="40 % - Accent5 10 2 3" xfId="3997"/>
    <cellStyle name="40 % - Accent5 10 3" xfId="2098"/>
    <cellStyle name="40 % - Accent5 10 4" xfId="3369"/>
    <cellStyle name="40 % - Accent5 11" xfId="369"/>
    <cellStyle name="40 % - Accent5 11 2" xfId="1234"/>
    <cellStyle name="40 % - Accent5 11 2 2" xfId="2749"/>
    <cellStyle name="40 % - Accent5 11 2 3" xfId="4022"/>
    <cellStyle name="40 % - Accent5 11 3" xfId="2123"/>
    <cellStyle name="40 % - Accent5 11 4" xfId="3394"/>
    <cellStyle name="40 % - Accent5 12" xfId="389"/>
    <cellStyle name="40 % - Accent5 12 2" xfId="1254"/>
    <cellStyle name="40 % - Accent5 12 2 2" xfId="2769"/>
    <cellStyle name="40 % - Accent5 12 2 3" xfId="4042"/>
    <cellStyle name="40 % - Accent5 12 3" xfId="2143"/>
    <cellStyle name="40 % - Accent5 12 4" xfId="3414"/>
    <cellStyle name="40 % - Accent5 13" xfId="409"/>
    <cellStyle name="40 % - Accent5 13 2" xfId="1274"/>
    <cellStyle name="40 % - Accent5 13 2 2" xfId="2789"/>
    <cellStyle name="40 % - Accent5 13 2 3" xfId="4062"/>
    <cellStyle name="40 % - Accent5 13 3" xfId="2163"/>
    <cellStyle name="40 % - Accent5 13 4" xfId="3434"/>
    <cellStyle name="40 % - Accent5 14" xfId="425"/>
    <cellStyle name="40 % - Accent5 14 2" xfId="1290"/>
    <cellStyle name="40 % - Accent5 14 2 2" xfId="2805"/>
    <cellStyle name="40 % - Accent5 14 2 3" xfId="4078"/>
    <cellStyle name="40 % - Accent5 14 3" xfId="2179"/>
    <cellStyle name="40 % - Accent5 14 4" xfId="3450"/>
    <cellStyle name="40 % - Accent5 15" xfId="453"/>
    <cellStyle name="40 % - Accent5 15 2" xfId="1318"/>
    <cellStyle name="40 % - Accent5 15 2 2" xfId="2833"/>
    <cellStyle name="40 % - Accent5 15 2 3" xfId="4106"/>
    <cellStyle name="40 % - Accent5 15 3" xfId="2207"/>
    <cellStyle name="40 % - Accent5 15 4" xfId="3478"/>
    <cellStyle name="40 % - Accent5 16" xfId="468"/>
    <cellStyle name="40 % - Accent5 16 2" xfId="1333"/>
    <cellStyle name="40 % - Accent5 16 2 2" xfId="2848"/>
    <cellStyle name="40 % - Accent5 16 2 3" xfId="4121"/>
    <cellStyle name="40 % - Accent5 16 3" xfId="2222"/>
    <cellStyle name="40 % - Accent5 16 4" xfId="3493"/>
    <cellStyle name="40 % - Accent5 17" xfId="497"/>
    <cellStyle name="40 % - Accent5 17 2" xfId="1360"/>
    <cellStyle name="40 % - Accent5 17 2 2" xfId="2875"/>
    <cellStyle name="40 % - Accent5 17 2 3" xfId="4148"/>
    <cellStyle name="40 % - Accent5 17 3" xfId="2249"/>
    <cellStyle name="40 % - Accent5 17 4" xfId="3520"/>
    <cellStyle name="40 % - Accent5 18" xfId="586"/>
    <cellStyle name="40 % - Accent5 18 2" xfId="1447"/>
    <cellStyle name="40 % - Accent5 18 2 2" xfId="2962"/>
    <cellStyle name="40 % - Accent5 18 2 3" xfId="4235"/>
    <cellStyle name="40 % - Accent5 18 3" xfId="2336"/>
    <cellStyle name="40 % - Accent5 18 4" xfId="3607"/>
    <cellStyle name="40 % - Accent5 19" xfId="608"/>
    <cellStyle name="40 % - Accent5 19 2" xfId="1469"/>
    <cellStyle name="40 % - Accent5 19 2 2" xfId="2984"/>
    <cellStyle name="40 % - Accent5 19 2 3" xfId="4257"/>
    <cellStyle name="40 % - Accent5 19 3" xfId="2358"/>
    <cellStyle name="40 % - Accent5 19 4" xfId="3629"/>
    <cellStyle name="40 % - Accent5 2" xfId="92"/>
    <cellStyle name="40 % - Accent5 2 2" xfId="173"/>
    <cellStyle name="40 % - Accent5 2 2 2" xfId="1057"/>
    <cellStyle name="40 % - Accent5 2 2 2 2" xfId="2574"/>
    <cellStyle name="40 % - Accent5 2 2 2 3" xfId="3845"/>
    <cellStyle name="40 % - Accent5 2 2 3" xfId="1949"/>
    <cellStyle name="40 % - Accent5 2 2 4" xfId="3217"/>
    <cellStyle name="40 % - Accent5 2 3" xfId="975"/>
    <cellStyle name="40 % - Accent5 2 3 2" xfId="2492"/>
    <cellStyle name="40 % - Accent5 2 3 3" xfId="3763"/>
    <cellStyle name="40 % - Accent5 2 4" xfId="1868"/>
    <cellStyle name="40 % - Accent5 2 5" xfId="3135"/>
    <cellStyle name="40 % - Accent5 20" xfId="695"/>
    <cellStyle name="40 % - Accent5 20 2" xfId="1556"/>
    <cellStyle name="40 % - Accent5 20 2 2" xfId="3071"/>
    <cellStyle name="40 % - Accent5 20 2 3" xfId="4344"/>
    <cellStyle name="40 % - Accent5 20 3" xfId="2445"/>
    <cellStyle name="40 % - Accent5 20 4" xfId="3716"/>
    <cellStyle name="40 % - Accent5 21" xfId="928"/>
    <cellStyle name="40 % - Accent5 21 2" xfId="2469"/>
    <cellStyle name="40 % - Accent5 21 3" xfId="3740"/>
    <cellStyle name="40 % - Accent5 22" xfId="1840"/>
    <cellStyle name="40 % - Accent5 23" xfId="3106"/>
    <cellStyle name="40 % - Accent5 3" xfId="112"/>
    <cellStyle name="40 % - Accent5 3 2" xfId="193"/>
    <cellStyle name="40 % - Accent5 3 2 2" xfId="1077"/>
    <cellStyle name="40 % - Accent5 3 2 2 2" xfId="2594"/>
    <cellStyle name="40 % - Accent5 3 2 2 3" xfId="3865"/>
    <cellStyle name="40 % - Accent5 3 2 3" xfId="1969"/>
    <cellStyle name="40 % - Accent5 3 2 4" xfId="3237"/>
    <cellStyle name="40 % - Accent5 3 3" xfId="995"/>
    <cellStyle name="40 % - Accent5 3 3 2" xfId="2512"/>
    <cellStyle name="40 % - Accent5 3 3 3" xfId="3783"/>
    <cellStyle name="40 % - Accent5 3 4" xfId="1888"/>
    <cellStyle name="40 % - Accent5 3 5" xfId="3155"/>
    <cellStyle name="40 % - Accent5 4" xfId="132"/>
    <cellStyle name="40 % - Accent5 4 2" xfId="1015"/>
    <cellStyle name="40 % - Accent5 4 2 2" xfId="2532"/>
    <cellStyle name="40 % - Accent5 4 2 3" xfId="3803"/>
    <cellStyle name="40 % - Accent5 4 3" xfId="1908"/>
    <cellStyle name="40 % - Accent5 4 4" xfId="3175"/>
    <cellStyle name="40 % - Accent5 5" xfId="152"/>
    <cellStyle name="40 % - Accent5 5 2" xfId="1035"/>
    <cellStyle name="40 % - Accent5 5 2 2" xfId="2552"/>
    <cellStyle name="40 % - Accent5 5 2 3" xfId="3823"/>
    <cellStyle name="40 % - Accent5 5 3" xfId="1928"/>
    <cellStyle name="40 % - Accent5 5 4" xfId="3195"/>
    <cellStyle name="40 % - Accent5 6" xfId="264"/>
    <cellStyle name="40 % - Accent5 6 2" xfId="1129"/>
    <cellStyle name="40 % - Accent5 6 2 2" xfId="2646"/>
    <cellStyle name="40 % - Accent5 6 2 3" xfId="3917"/>
    <cellStyle name="40 % - Accent5 6 3" xfId="2020"/>
    <cellStyle name="40 % - Accent5 6 4" xfId="3289"/>
    <cellStyle name="40 % - Accent5 7" xfId="284"/>
    <cellStyle name="40 % - Accent5 7 2" xfId="1149"/>
    <cellStyle name="40 % - Accent5 7 2 2" xfId="2666"/>
    <cellStyle name="40 % - Accent5 7 2 3" xfId="3937"/>
    <cellStyle name="40 % - Accent5 7 3" xfId="2040"/>
    <cellStyle name="40 % - Accent5 7 4" xfId="3309"/>
    <cellStyle name="40 % - Accent5 8" xfId="304"/>
    <cellStyle name="40 % - Accent5 8 2" xfId="1169"/>
    <cellStyle name="40 % - Accent5 8 2 2" xfId="2686"/>
    <cellStyle name="40 % - Accent5 8 2 3" xfId="3957"/>
    <cellStyle name="40 % - Accent5 8 3" xfId="2060"/>
    <cellStyle name="40 % - Accent5 8 4" xfId="3329"/>
    <cellStyle name="40 % - Accent5 9" xfId="324"/>
    <cellStyle name="40 % - Accent5 9 2" xfId="1189"/>
    <cellStyle name="40 % - Accent5 9 2 2" xfId="2705"/>
    <cellStyle name="40 % - Accent5 9 2 3" xfId="3977"/>
    <cellStyle name="40 % - Accent5 9 3" xfId="2079"/>
    <cellStyle name="40 % - Accent5 9 4" xfId="3349"/>
    <cellStyle name="40 % - Accent6 10" xfId="345"/>
    <cellStyle name="40 % - Accent6 10 2" xfId="1210"/>
    <cellStyle name="40 % - Accent6 10 2 2" xfId="2725"/>
    <cellStyle name="40 % - Accent6 10 2 3" xfId="3998"/>
    <cellStyle name="40 % - Accent6 10 3" xfId="2099"/>
    <cellStyle name="40 % - Accent6 10 4" xfId="3370"/>
    <cellStyle name="40 % - Accent6 11" xfId="372"/>
    <cellStyle name="40 % - Accent6 11 2" xfId="1237"/>
    <cellStyle name="40 % - Accent6 11 2 2" xfId="2752"/>
    <cellStyle name="40 % - Accent6 11 2 3" xfId="4025"/>
    <cellStyle name="40 % - Accent6 11 3" xfId="2126"/>
    <cellStyle name="40 % - Accent6 11 4" xfId="3397"/>
    <cellStyle name="40 % - Accent6 12" xfId="392"/>
    <cellStyle name="40 % - Accent6 12 2" xfId="1257"/>
    <cellStyle name="40 % - Accent6 12 2 2" xfId="2772"/>
    <cellStyle name="40 % - Accent6 12 2 3" xfId="4045"/>
    <cellStyle name="40 % - Accent6 12 3" xfId="2146"/>
    <cellStyle name="40 % - Accent6 12 4" xfId="3417"/>
    <cellStyle name="40 % - Accent6 13" xfId="412"/>
    <cellStyle name="40 % - Accent6 13 2" xfId="1277"/>
    <cellStyle name="40 % - Accent6 13 2 2" xfId="2792"/>
    <cellStyle name="40 % - Accent6 13 2 3" xfId="4065"/>
    <cellStyle name="40 % - Accent6 13 3" xfId="2166"/>
    <cellStyle name="40 % - Accent6 13 4" xfId="3437"/>
    <cellStyle name="40 % - Accent6 14" xfId="426"/>
    <cellStyle name="40 % - Accent6 14 2" xfId="1291"/>
    <cellStyle name="40 % - Accent6 14 2 2" xfId="2806"/>
    <cellStyle name="40 % - Accent6 14 2 3" xfId="4079"/>
    <cellStyle name="40 % - Accent6 14 3" xfId="2180"/>
    <cellStyle name="40 % - Accent6 14 4" xfId="3451"/>
    <cellStyle name="40 % - Accent6 15" xfId="456"/>
    <cellStyle name="40 % - Accent6 15 2" xfId="1321"/>
    <cellStyle name="40 % - Accent6 15 2 2" xfId="2836"/>
    <cellStyle name="40 % - Accent6 15 2 3" xfId="4109"/>
    <cellStyle name="40 % - Accent6 15 3" xfId="2210"/>
    <cellStyle name="40 % - Accent6 15 4" xfId="3481"/>
    <cellStyle name="40 % - Accent6 16" xfId="469"/>
    <cellStyle name="40 % - Accent6 16 2" xfId="1334"/>
    <cellStyle name="40 % - Accent6 16 2 2" xfId="2849"/>
    <cellStyle name="40 % - Accent6 16 2 3" xfId="4122"/>
    <cellStyle name="40 % - Accent6 16 3" xfId="2223"/>
    <cellStyle name="40 % - Accent6 16 4" xfId="3494"/>
    <cellStyle name="40 % - Accent6 17" xfId="499"/>
    <cellStyle name="40 % - Accent6 17 2" xfId="1362"/>
    <cellStyle name="40 % - Accent6 17 2 2" xfId="2877"/>
    <cellStyle name="40 % - Accent6 17 2 3" xfId="4150"/>
    <cellStyle name="40 % - Accent6 17 3" xfId="2251"/>
    <cellStyle name="40 % - Accent6 17 4" xfId="3522"/>
    <cellStyle name="40 % - Accent6 18" xfId="589"/>
    <cellStyle name="40 % - Accent6 18 2" xfId="1450"/>
    <cellStyle name="40 % - Accent6 18 2 2" xfId="2965"/>
    <cellStyle name="40 % - Accent6 18 2 3" xfId="4238"/>
    <cellStyle name="40 % - Accent6 18 3" xfId="2339"/>
    <cellStyle name="40 % - Accent6 18 4" xfId="3610"/>
    <cellStyle name="40 % - Accent6 19" xfId="610"/>
    <cellStyle name="40 % - Accent6 19 2" xfId="1471"/>
    <cellStyle name="40 % - Accent6 19 2 2" xfId="2986"/>
    <cellStyle name="40 % - Accent6 19 2 3" xfId="4259"/>
    <cellStyle name="40 % - Accent6 19 3" xfId="2360"/>
    <cellStyle name="40 % - Accent6 19 4" xfId="3631"/>
    <cellStyle name="40 % - Accent6 2" xfId="95"/>
    <cellStyle name="40 % - Accent6 2 2" xfId="176"/>
    <cellStyle name="40 % - Accent6 2 2 2" xfId="1060"/>
    <cellStyle name="40 % - Accent6 2 2 2 2" xfId="2577"/>
    <cellStyle name="40 % - Accent6 2 2 2 3" xfId="3848"/>
    <cellStyle name="40 % - Accent6 2 2 3" xfId="1952"/>
    <cellStyle name="40 % - Accent6 2 2 4" xfId="3220"/>
    <cellStyle name="40 % - Accent6 2 3" xfId="978"/>
    <cellStyle name="40 % - Accent6 2 3 2" xfId="2495"/>
    <cellStyle name="40 % - Accent6 2 3 3" xfId="3766"/>
    <cellStyle name="40 % - Accent6 2 4" xfId="1871"/>
    <cellStyle name="40 % - Accent6 2 5" xfId="3138"/>
    <cellStyle name="40 % - Accent6 20" xfId="698"/>
    <cellStyle name="40 % - Accent6 20 2" xfId="1559"/>
    <cellStyle name="40 % - Accent6 20 2 2" xfId="3074"/>
    <cellStyle name="40 % - Accent6 20 2 3" xfId="4347"/>
    <cellStyle name="40 % - Accent6 20 3" xfId="2448"/>
    <cellStyle name="40 % - Accent6 20 4" xfId="3719"/>
    <cellStyle name="40 % - Accent6 21" xfId="931"/>
    <cellStyle name="40 % - Accent6 21 2" xfId="2472"/>
    <cellStyle name="40 % - Accent6 21 3" xfId="3743"/>
    <cellStyle name="40 % - Accent6 22" xfId="1843"/>
    <cellStyle name="40 % - Accent6 23" xfId="3109"/>
    <cellStyle name="40 % - Accent6 3" xfId="115"/>
    <cellStyle name="40 % - Accent6 3 2" xfId="196"/>
    <cellStyle name="40 % - Accent6 3 2 2" xfId="1080"/>
    <cellStyle name="40 % - Accent6 3 2 2 2" xfId="2597"/>
    <cellStyle name="40 % - Accent6 3 2 2 3" xfId="3868"/>
    <cellStyle name="40 % - Accent6 3 2 3" xfId="1972"/>
    <cellStyle name="40 % - Accent6 3 2 4" xfId="3240"/>
    <cellStyle name="40 % - Accent6 3 3" xfId="998"/>
    <cellStyle name="40 % - Accent6 3 3 2" xfId="2515"/>
    <cellStyle name="40 % - Accent6 3 3 3" xfId="3786"/>
    <cellStyle name="40 % - Accent6 3 4" xfId="1891"/>
    <cellStyle name="40 % - Accent6 3 5" xfId="3158"/>
    <cellStyle name="40 % - Accent6 4" xfId="135"/>
    <cellStyle name="40 % - Accent6 4 2" xfId="1018"/>
    <cellStyle name="40 % - Accent6 4 2 2" xfId="2535"/>
    <cellStyle name="40 % - Accent6 4 2 3" xfId="3806"/>
    <cellStyle name="40 % - Accent6 4 3" xfId="1911"/>
    <cellStyle name="40 % - Accent6 4 4" xfId="3178"/>
    <cellStyle name="40 % - Accent6 5" xfId="155"/>
    <cellStyle name="40 % - Accent6 5 2" xfId="1038"/>
    <cellStyle name="40 % - Accent6 5 2 2" xfId="2555"/>
    <cellStyle name="40 % - Accent6 5 2 3" xfId="3826"/>
    <cellStyle name="40 % - Accent6 5 3" xfId="1931"/>
    <cellStyle name="40 % - Accent6 5 4" xfId="3198"/>
    <cellStyle name="40 % - Accent6 6" xfId="265"/>
    <cellStyle name="40 % - Accent6 6 2" xfId="1130"/>
    <cellStyle name="40 % - Accent6 6 2 2" xfId="2647"/>
    <cellStyle name="40 % - Accent6 6 2 3" xfId="3918"/>
    <cellStyle name="40 % - Accent6 6 3" xfId="2021"/>
    <cellStyle name="40 % - Accent6 6 4" xfId="3290"/>
    <cellStyle name="40 % - Accent6 7" xfId="285"/>
    <cellStyle name="40 % - Accent6 7 2" xfId="1150"/>
    <cellStyle name="40 % - Accent6 7 2 2" xfId="2667"/>
    <cellStyle name="40 % - Accent6 7 2 3" xfId="3938"/>
    <cellStyle name="40 % - Accent6 7 3" xfId="2041"/>
    <cellStyle name="40 % - Accent6 7 4" xfId="3310"/>
    <cellStyle name="40 % - Accent6 8" xfId="305"/>
    <cellStyle name="40 % - Accent6 8 2" xfId="1170"/>
    <cellStyle name="40 % - Accent6 8 2 2" xfId="2687"/>
    <cellStyle name="40 % - Accent6 8 2 3" xfId="3958"/>
    <cellStyle name="40 % - Accent6 8 3" xfId="2061"/>
    <cellStyle name="40 % - Accent6 8 4" xfId="3330"/>
    <cellStyle name="40 % - Accent6 9" xfId="325"/>
    <cellStyle name="40 % - Accent6 9 2" xfId="1190"/>
    <cellStyle name="40 % - Accent6 9 2 2" xfId="2706"/>
    <cellStyle name="40 % - Accent6 9 2 3" xfId="3978"/>
    <cellStyle name="40 % - Accent6 9 3" xfId="2080"/>
    <cellStyle name="40 % - Accent6 9 4" xfId="3350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 % - Accent1 10" xfId="346"/>
    <cellStyle name="60 % - Accent1 10 2" xfId="1211"/>
    <cellStyle name="60 % - Accent1 10 2 2" xfId="2726"/>
    <cellStyle name="60 % - Accent1 10 2 3" xfId="3999"/>
    <cellStyle name="60 % - Accent1 10 3" xfId="2100"/>
    <cellStyle name="60 % - Accent1 10 4" xfId="3371"/>
    <cellStyle name="60 % - Accent1 11" xfId="358"/>
    <cellStyle name="60 % - Accent1 11 2" xfId="1223"/>
    <cellStyle name="60 % - Accent1 11 2 2" xfId="2738"/>
    <cellStyle name="60 % - Accent1 11 2 3" xfId="4011"/>
    <cellStyle name="60 % - Accent1 11 3" xfId="2112"/>
    <cellStyle name="60 % - Accent1 11 4" xfId="3383"/>
    <cellStyle name="60 % - Accent1 12" xfId="378"/>
    <cellStyle name="60 % - Accent1 12 2" xfId="1243"/>
    <cellStyle name="60 % - Accent1 12 2 2" xfId="2758"/>
    <cellStyle name="60 % - Accent1 12 2 3" xfId="4031"/>
    <cellStyle name="60 % - Accent1 12 3" xfId="2132"/>
    <cellStyle name="60 % - Accent1 12 4" xfId="3403"/>
    <cellStyle name="60 % - Accent1 13" xfId="398"/>
    <cellStyle name="60 % - Accent1 13 2" xfId="1263"/>
    <cellStyle name="60 % - Accent1 13 2 2" xfId="2778"/>
    <cellStyle name="60 % - Accent1 13 2 3" xfId="4051"/>
    <cellStyle name="60 % - Accent1 13 3" xfId="2152"/>
    <cellStyle name="60 % - Accent1 13 4" xfId="3423"/>
    <cellStyle name="60 % - Accent1 14" xfId="427"/>
    <cellStyle name="60 % - Accent1 14 2" xfId="1292"/>
    <cellStyle name="60 % - Accent1 14 2 2" xfId="2807"/>
    <cellStyle name="60 % - Accent1 14 2 3" xfId="4080"/>
    <cellStyle name="60 % - Accent1 14 3" xfId="2181"/>
    <cellStyle name="60 % - Accent1 14 4" xfId="3452"/>
    <cellStyle name="60 % - Accent1 15" xfId="442"/>
    <cellStyle name="60 % - Accent1 15 2" xfId="1307"/>
    <cellStyle name="60 % - Accent1 15 2 2" xfId="2822"/>
    <cellStyle name="60 % - Accent1 15 2 3" xfId="4095"/>
    <cellStyle name="60 % - Accent1 15 3" xfId="2196"/>
    <cellStyle name="60 % - Accent1 15 4" xfId="3467"/>
    <cellStyle name="60 % - Accent1 16" xfId="470"/>
    <cellStyle name="60 % - Accent1 16 2" xfId="1335"/>
    <cellStyle name="60 % - Accent1 16 2 2" xfId="2850"/>
    <cellStyle name="60 % - Accent1 16 2 3" xfId="4123"/>
    <cellStyle name="60 % - Accent1 16 3" xfId="2224"/>
    <cellStyle name="60 % - Accent1 16 4" xfId="3495"/>
    <cellStyle name="60 % - Accent1 17" xfId="575"/>
    <cellStyle name="60 % - Accent1 17 2" xfId="1436"/>
    <cellStyle name="60 % - Accent1 17 2 2" xfId="2951"/>
    <cellStyle name="60 % - Accent1 17 2 3" xfId="4224"/>
    <cellStyle name="60 % - Accent1 17 3" xfId="2325"/>
    <cellStyle name="60 % - Accent1 17 4" xfId="3596"/>
    <cellStyle name="60 % - Accent1 18" xfId="684"/>
    <cellStyle name="60 % - Accent1 18 2" xfId="1545"/>
    <cellStyle name="60 % - Accent1 18 2 2" xfId="3060"/>
    <cellStyle name="60 % - Accent1 18 2 3" xfId="4333"/>
    <cellStyle name="60 % - Accent1 18 3" xfId="2434"/>
    <cellStyle name="60 % - Accent1 18 4" xfId="3705"/>
    <cellStyle name="60 % - Accent1 19" xfId="917"/>
    <cellStyle name="60 % - Accent1 19 2" xfId="2458"/>
    <cellStyle name="60 % - Accent1 19 3" xfId="3729"/>
    <cellStyle name="60 % - Accent1 2" xfId="81"/>
    <cellStyle name="60 % - Accent1 2 2" xfId="162"/>
    <cellStyle name="60 % - Accent1 2 2 2" xfId="1046"/>
    <cellStyle name="60 % - Accent1 2 2 2 2" xfId="2563"/>
    <cellStyle name="60 % - Accent1 2 2 2 3" xfId="3834"/>
    <cellStyle name="60 % - Accent1 2 2 3" xfId="1938"/>
    <cellStyle name="60 % - Accent1 2 2 4" xfId="3206"/>
    <cellStyle name="60 % - Accent1 2 3" xfId="200"/>
    <cellStyle name="60 % - Accent1 2 4" xfId="964"/>
    <cellStyle name="60 % - Accent1 2 4 2" xfId="2481"/>
    <cellStyle name="60 % - Accent1 2 4 3" xfId="3752"/>
    <cellStyle name="60 % - Accent1 2 5" xfId="1857"/>
    <cellStyle name="60 % - Accent1 2 6" xfId="3124"/>
    <cellStyle name="60 % - Accent1 20" xfId="1829"/>
    <cellStyle name="60 % - Accent1 21" xfId="3095"/>
    <cellStyle name="60 % - Accent1 3" xfId="101"/>
    <cellStyle name="60 % - Accent1 3 2" xfId="182"/>
    <cellStyle name="60 % - Accent1 3 2 2" xfId="1066"/>
    <cellStyle name="60 % - Accent1 3 2 2 2" xfId="2583"/>
    <cellStyle name="60 % - Accent1 3 2 2 3" xfId="3854"/>
    <cellStyle name="60 % - Accent1 3 2 3" xfId="1958"/>
    <cellStyle name="60 % - Accent1 3 2 4" xfId="3226"/>
    <cellStyle name="60 % - Accent1 3 3" xfId="984"/>
    <cellStyle name="60 % - Accent1 3 3 2" xfId="2501"/>
    <cellStyle name="60 % - Accent1 3 3 3" xfId="3772"/>
    <cellStyle name="60 % - Accent1 3 4" xfId="1877"/>
    <cellStyle name="60 % - Accent1 3 5" xfId="3144"/>
    <cellStyle name="60 % - Accent1 4" xfId="121"/>
    <cellStyle name="60 % - Accent1 4 2" xfId="1004"/>
    <cellStyle name="60 % - Accent1 4 2 2" xfId="2521"/>
    <cellStyle name="60 % - Accent1 4 2 3" xfId="3792"/>
    <cellStyle name="60 % - Accent1 4 3" xfId="1897"/>
    <cellStyle name="60 % - Accent1 4 4" xfId="3164"/>
    <cellStyle name="60 % - Accent1 5" xfId="141"/>
    <cellStyle name="60 % - Accent1 5 2" xfId="1024"/>
    <cellStyle name="60 % - Accent1 5 2 2" xfId="2541"/>
    <cellStyle name="60 % - Accent1 5 2 3" xfId="3812"/>
    <cellStyle name="60 % - Accent1 5 3" xfId="1917"/>
    <cellStyle name="60 % - Accent1 5 4" xfId="3184"/>
    <cellStyle name="60 % - Accent1 6" xfId="266"/>
    <cellStyle name="60 % - Accent1 6 2" xfId="1131"/>
    <cellStyle name="60 % - Accent1 6 2 2" xfId="2648"/>
    <cellStyle name="60 % - Accent1 6 2 3" xfId="3919"/>
    <cellStyle name="60 % - Accent1 6 3" xfId="2022"/>
    <cellStyle name="60 % - Accent1 6 4" xfId="3291"/>
    <cellStyle name="60 % - Accent1 7" xfId="286"/>
    <cellStyle name="60 % - Accent1 7 2" xfId="1151"/>
    <cellStyle name="60 % - Accent1 7 2 2" xfId="2668"/>
    <cellStyle name="60 % - Accent1 7 2 3" xfId="3939"/>
    <cellStyle name="60 % - Accent1 7 3" xfId="2042"/>
    <cellStyle name="60 % - Accent1 7 4" xfId="3311"/>
    <cellStyle name="60 % - Accent1 8" xfId="306"/>
    <cellStyle name="60 % - Accent1 8 2" xfId="1171"/>
    <cellStyle name="60 % - Accent1 8 2 2" xfId="2688"/>
    <cellStyle name="60 % - Accent1 8 2 3" xfId="3959"/>
    <cellStyle name="60 % - Accent1 8 3" xfId="2062"/>
    <cellStyle name="60 % - Accent1 8 4" xfId="3331"/>
    <cellStyle name="60 % - Accent1 9" xfId="326"/>
    <cellStyle name="60 % - Accent1 9 2" xfId="1191"/>
    <cellStyle name="60 % - Accent1 9 2 2" xfId="2707"/>
    <cellStyle name="60 % - Accent1 9 2 3" xfId="3979"/>
    <cellStyle name="60 % - Accent1 9 3" xfId="2081"/>
    <cellStyle name="60 % - Accent1 9 4" xfId="3351"/>
    <cellStyle name="60 % - Accent2 10" xfId="347"/>
    <cellStyle name="60 % - Accent2 10 2" xfId="1212"/>
    <cellStyle name="60 % - Accent2 10 2 2" xfId="2727"/>
    <cellStyle name="60 % - Accent2 10 2 3" xfId="4000"/>
    <cellStyle name="60 % - Accent2 10 3" xfId="2101"/>
    <cellStyle name="60 % - Accent2 10 4" xfId="3372"/>
    <cellStyle name="60 % - Accent2 11" xfId="361"/>
    <cellStyle name="60 % - Accent2 11 2" xfId="1226"/>
    <cellStyle name="60 % - Accent2 11 2 2" xfId="2741"/>
    <cellStyle name="60 % - Accent2 11 2 3" xfId="4014"/>
    <cellStyle name="60 % - Accent2 11 3" xfId="2115"/>
    <cellStyle name="60 % - Accent2 11 4" xfId="3386"/>
    <cellStyle name="60 % - Accent2 12" xfId="381"/>
    <cellStyle name="60 % - Accent2 12 2" xfId="1246"/>
    <cellStyle name="60 % - Accent2 12 2 2" xfId="2761"/>
    <cellStyle name="60 % - Accent2 12 2 3" xfId="4034"/>
    <cellStyle name="60 % - Accent2 12 3" xfId="2135"/>
    <cellStyle name="60 % - Accent2 12 4" xfId="3406"/>
    <cellStyle name="60 % - Accent2 13" xfId="401"/>
    <cellStyle name="60 % - Accent2 13 2" xfId="1266"/>
    <cellStyle name="60 % - Accent2 13 2 2" xfId="2781"/>
    <cellStyle name="60 % - Accent2 13 2 3" xfId="4054"/>
    <cellStyle name="60 % - Accent2 13 3" xfId="2155"/>
    <cellStyle name="60 % - Accent2 13 4" xfId="3426"/>
    <cellStyle name="60 % - Accent2 14" xfId="428"/>
    <cellStyle name="60 % - Accent2 14 2" xfId="1293"/>
    <cellStyle name="60 % - Accent2 14 2 2" xfId="2808"/>
    <cellStyle name="60 % - Accent2 14 2 3" xfId="4081"/>
    <cellStyle name="60 % - Accent2 14 3" xfId="2182"/>
    <cellStyle name="60 % - Accent2 14 4" xfId="3453"/>
    <cellStyle name="60 % - Accent2 15" xfId="445"/>
    <cellStyle name="60 % - Accent2 15 2" xfId="1310"/>
    <cellStyle name="60 % - Accent2 15 2 2" xfId="2825"/>
    <cellStyle name="60 % - Accent2 15 2 3" xfId="4098"/>
    <cellStyle name="60 % - Accent2 15 3" xfId="2199"/>
    <cellStyle name="60 % - Accent2 15 4" xfId="3470"/>
    <cellStyle name="60 % - Accent2 16" xfId="471"/>
    <cellStyle name="60 % - Accent2 16 2" xfId="1336"/>
    <cellStyle name="60 % - Accent2 16 2 2" xfId="2851"/>
    <cellStyle name="60 % - Accent2 16 2 3" xfId="4124"/>
    <cellStyle name="60 % - Accent2 16 3" xfId="2225"/>
    <cellStyle name="60 % - Accent2 16 4" xfId="3496"/>
    <cellStyle name="60 % - Accent2 17" xfId="578"/>
    <cellStyle name="60 % - Accent2 17 2" xfId="1439"/>
    <cellStyle name="60 % - Accent2 17 2 2" xfId="2954"/>
    <cellStyle name="60 % - Accent2 17 2 3" xfId="4227"/>
    <cellStyle name="60 % - Accent2 17 3" xfId="2328"/>
    <cellStyle name="60 % - Accent2 17 4" xfId="3599"/>
    <cellStyle name="60 % - Accent2 18" xfId="687"/>
    <cellStyle name="60 % - Accent2 18 2" xfId="1548"/>
    <cellStyle name="60 % - Accent2 18 2 2" xfId="3063"/>
    <cellStyle name="60 % - Accent2 18 2 3" xfId="4336"/>
    <cellStyle name="60 % - Accent2 18 3" xfId="2437"/>
    <cellStyle name="60 % - Accent2 18 4" xfId="3708"/>
    <cellStyle name="60 % - Accent2 19" xfId="920"/>
    <cellStyle name="60 % - Accent2 19 2" xfId="2461"/>
    <cellStyle name="60 % - Accent2 19 3" xfId="3732"/>
    <cellStyle name="60 % - Accent2 2" xfId="84"/>
    <cellStyle name="60 % - Accent2 2 2" xfId="165"/>
    <cellStyle name="60 % - Accent2 2 2 2" xfId="1049"/>
    <cellStyle name="60 % - Accent2 2 2 2 2" xfId="2566"/>
    <cellStyle name="60 % - Accent2 2 2 2 3" xfId="3837"/>
    <cellStyle name="60 % - Accent2 2 2 3" xfId="1941"/>
    <cellStyle name="60 % - Accent2 2 2 4" xfId="3209"/>
    <cellStyle name="60 % - Accent2 2 3" xfId="201"/>
    <cellStyle name="60 % - Accent2 2 4" xfId="967"/>
    <cellStyle name="60 % - Accent2 2 4 2" xfId="2484"/>
    <cellStyle name="60 % - Accent2 2 4 3" xfId="3755"/>
    <cellStyle name="60 % - Accent2 2 5" xfId="1860"/>
    <cellStyle name="60 % - Accent2 2 6" xfId="3127"/>
    <cellStyle name="60 % - Accent2 20" xfId="1832"/>
    <cellStyle name="60 % - Accent2 21" xfId="3098"/>
    <cellStyle name="60 % - Accent2 3" xfId="104"/>
    <cellStyle name="60 % - Accent2 3 2" xfId="185"/>
    <cellStyle name="60 % - Accent2 3 2 2" xfId="1069"/>
    <cellStyle name="60 % - Accent2 3 2 2 2" xfId="2586"/>
    <cellStyle name="60 % - Accent2 3 2 2 3" xfId="3857"/>
    <cellStyle name="60 % - Accent2 3 2 3" xfId="1961"/>
    <cellStyle name="60 % - Accent2 3 2 4" xfId="3229"/>
    <cellStyle name="60 % - Accent2 3 3" xfId="987"/>
    <cellStyle name="60 % - Accent2 3 3 2" xfId="2504"/>
    <cellStyle name="60 % - Accent2 3 3 3" xfId="3775"/>
    <cellStyle name="60 % - Accent2 3 4" xfId="1880"/>
    <cellStyle name="60 % - Accent2 3 5" xfId="3147"/>
    <cellStyle name="60 % - Accent2 4" xfId="124"/>
    <cellStyle name="60 % - Accent2 4 2" xfId="1007"/>
    <cellStyle name="60 % - Accent2 4 2 2" xfId="2524"/>
    <cellStyle name="60 % - Accent2 4 2 3" xfId="3795"/>
    <cellStyle name="60 % - Accent2 4 3" xfId="1900"/>
    <cellStyle name="60 % - Accent2 4 4" xfId="3167"/>
    <cellStyle name="60 % - Accent2 5" xfId="144"/>
    <cellStyle name="60 % - Accent2 5 2" xfId="1027"/>
    <cellStyle name="60 % - Accent2 5 2 2" xfId="2544"/>
    <cellStyle name="60 % - Accent2 5 2 3" xfId="3815"/>
    <cellStyle name="60 % - Accent2 5 3" xfId="1920"/>
    <cellStyle name="60 % - Accent2 5 4" xfId="3187"/>
    <cellStyle name="60 % - Accent2 6" xfId="267"/>
    <cellStyle name="60 % - Accent2 6 2" xfId="1132"/>
    <cellStyle name="60 % - Accent2 6 2 2" xfId="2649"/>
    <cellStyle name="60 % - Accent2 6 2 3" xfId="3920"/>
    <cellStyle name="60 % - Accent2 6 3" xfId="2023"/>
    <cellStyle name="60 % - Accent2 6 4" xfId="3292"/>
    <cellStyle name="60 % - Accent2 7" xfId="287"/>
    <cellStyle name="60 % - Accent2 7 2" xfId="1152"/>
    <cellStyle name="60 % - Accent2 7 2 2" xfId="2669"/>
    <cellStyle name="60 % - Accent2 7 2 3" xfId="3940"/>
    <cellStyle name="60 % - Accent2 7 3" xfId="2043"/>
    <cellStyle name="60 % - Accent2 7 4" xfId="3312"/>
    <cellStyle name="60 % - Accent2 8" xfId="307"/>
    <cellStyle name="60 % - Accent2 8 2" xfId="1172"/>
    <cellStyle name="60 % - Accent2 8 2 2" xfId="2689"/>
    <cellStyle name="60 % - Accent2 8 2 3" xfId="3960"/>
    <cellStyle name="60 % - Accent2 8 3" xfId="2063"/>
    <cellStyle name="60 % - Accent2 8 4" xfId="3332"/>
    <cellStyle name="60 % - Accent2 9" xfId="327"/>
    <cellStyle name="60 % - Accent2 9 2" xfId="1192"/>
    <cellStyle name="60 % - Accent2 9 2 2" xfId="2708"/>
    <cellStyle name="60 % - Accent2 9 2 3" xfId="3980"/>
    <cellStyle name="60 % - Accent2 9 3" xfId="2082"/>
    <cellStyle name="60 % - Accent2 9 4" xfId="3352"/>
    <cellStyle name="60 % - Accent3 10" xfId="348"/>
    <cellStyle name="60 % - Accent3 10 2" xfId="1213"/>
    <cellStyle name="60 % - Accent3 10 2 2" xfId="2728"/>
    <cellStyle name="60 % - Accent3 10 2 3" xfId="4001"/>
    <cellStyle name="60 % - Accent3 10 3" xfId="2102"/>
    <cellStyle name="60 % - Accent3 10 4" xfId="3373"/>
    <cellStyle name="60 % - Accent3 11" xfId="364"/>
    <cellStyle name="60 % - Accent3 11 2" xfId="1229"/>
    <cellStyle name="60 % - Accent3 11 2 2" xfId="2744"/>
    <cellStyle name="60 % - Accent3 11 2 3" xfId="4017"/>
    <cellStyle name="60 % - Accent3 11 3" xfId="2118"/>
    <cellStyle name="60 % - Accent3 11 4" xfId="3389"/>
    <cellStyle name="60 % - Accent3 12" xfId="384"/>
    <cellStyle name="60 % - Accent3 12 2" xfId="1249"/>
    <cellStyle name="60 % - Accent3 12 2 2" xfId="2764"/>
    <cellStyle name="60 % - Accent3 12 2 3" xfId="4037"/>
    <cellStyle name="60 % - Accent3 12 3" xfId="2138"/>
    <cellStyle name="60 % - Accent3 12 4" xfId="3409"/>
    <cellStyle name="60 % - Accent3 13" xfId="404"/>
    <cellStyle name="60 % - Accent3 13 2" xfId="1269"/>
    <cellStyle name="60 % - Accent3 13 2 2" xfId="2784"/>
    <cellStyle name="60 % - Accent3 13 2 3" xfId="4057"/>
    <cellStyle name="60 % - Accent3 13 3" xfId="2158"/>
    <cellStyle name="60 % - Accent3 13 4" xfId="3429"/>
    <cellStyle name="60 % - Accent3 14" xfId="429"/>
    <cellStyle name="60 % - Accent3 14 2" xfId="1294"/>
    <cellStyle name="60 % - Accent3 14 2 2" xfId="2809"/>
    <cellStyle name="60 % - Accent3 14 2 3" xfId="4082"/>
    <cellStyle name="60 % - Accent3 14 3" xfId="2183"/>
    <cellStyle name="60 % - Accent3 14 4" xfId="3454"/>
    <cellStyle name="60 % - Accent3 15" xfId="448"/>
    <cellStyle name="60 % - Accent3 15 2" xfId="1313"/>
    <cellStyle name="60 % - Accent3 15 2 2" xfId="2828"/>
    <cellStyle name="60 % - Accent3 15 2 3" xfId="4101"/>
    <cellStyle name="60 % - Accent3 15 3" xfId="2202"/>
    <cellStyle name="60 % - Accent3 15 4" xfId="3473"/>
    <cellStyle name="60 % - Accent3 16" xfId="472"/>
    <cellStyle name="60 % - Accent3 16 2" xfId="1337"/>
    <cellStyle name="60 % - Accent3 16 2 2" xfId="2852"/>
    <cellStyle name="60 % - Accent3 16 2 3" xfId="4125"/>
    <cellStyle name="60 % - Accent3 16 3" xfId="2226"/>
    <cellStyle name="60 % - Accent3 16 4" xfId="3497"/>
    <cellStyle name="60 % - Accent3 17" xfId="581"/>
    <cellStyle name="60 % - Accent3 17 2" xfId="1442"/>
    <cellStyle name="60 % - Accent3 17 2 2" xfId="2957"/>
    <cellStyle name="60 % - Accent3 17 2 3" xfId="4230"/>
    <cellStyle name="60 % - Accent3 17 3" xfId="2331"/>
    <cellStyle name="60 % - Accent3 17 4" xfId="3602"/>
    <cellStyle name="60 % - Accent3 18" xfId="690"/>
    <cellStyle name="60 % - Accent3 18 2" xfId="1551"/>
    <cellStyle name="60 % - Accent3 18 2 2" xfId="3066"/>
    <cellStyle name="60 % - Accent3 18 2 3" xfId="4339"/>
    <cellStyle name="60 % - Accent3 18 3" xfId="2440"/>
    <cellStyle name="60 % - Accent3 18 4" xfId="3711"/>
    <cellStyle name="60 % - Accent3 19" xfId="923"/>
    <cellStyle name="60 % - Accent3 19 2" xfId="2464"/>
    <cellStyle name="60 % - Accent3 19 3" xfId="3735"/>
    <cellStyle name="60 % - Accent3 2" xfId="87"/>
    <cellStyle name="60 % - Accent3 2 2" xfId="168"/>
    <cellStyle name="60 % - Accent3 2 2 2" xfId="1052"/>
    <cellStyle name="60 % - Accent3 2 2 2 2" xfId="2569"/>
    <cellStyle name="60 % - Accent3 2 2 2 3" xfId="3840"/>
    <cellStyle name="60 % - Accent3 2 2 3" xfId="1944"/>
    <cellStyle name="60 % - Accent3 2 2 4" xfId="3212"/>
    <cellStyle name="60 % - Accent3 2 3" xfId="202"/>
    <cellStyle name="60 % - Accent3 2 4" xfId="970"/>
    <cellStyle name="60 % - Accent3 2 4 2" xfId="2487"/>
    <cellStyle name="60 % - Accent3 2 4 3" xfId="3758"/>
    <cellStyle name="60 % - Accent3 2 5" xfId="1863"/>
    <cellStyle name="60 % - Accent3 2 6" xfId="3130"/>
    <cellStyle name="60 % - Accent3 20" xfId="1835"/>
    <cellStyle name="60 % - Accent3 21" xfId="3101"/>
    <cellStyle name="60 % - Accent3 3" xfId="107"/>
    <cellStyle name="60 % - Accent3 3 2" xfId="188"/>
    <cellStyle name="60 % - Accent3 3 2 2" xfId="1072"/>
    <cellStyle name="60 % - Accent3 3 2 2 2" xfId="2589"/>
    <cellStyle name="60 % - Accent3 3 2 2 3" xfId="3860"/>
    <cellStyle name="60 % - Accent3 3 2 3" xfId="1964"/>
    <cellStyle name="60 % - Accent3 3 2 4" xfId="3232"/>
    <cellStyle name="60 % - Accent3 3 3" xfId="990"/>
    <cellStyle name="60 % - Accent3 3 3 2" xfId="2507"/>
    <cellStyle name="60 % - Accent3 3 3 3" xfId="3778"/>
    <cellStyle name="60 % - Accent3 3 4" xfId="1883"/>
    <cellStyle name="60 % - Accent3 3 5" xfId="3150"/>
    <cellStyle name="60 % - Accent3 4" xfId="127"/>
    <cellStyle name="60 % - Accent3 4 2" xfId="1010"/>
    <cellStyle name="60 % - Accent3 4 2 2" xfId="2527"/>
    <cellStyle name="60 % - Accent3 4 2 3" xfId="3798"/>
    <cellStyle name="60 % - Accent3 4 3" xfId="1903"/>
    <cellStyle name="60 % - Accent3 4 4" xfId="3170"/>
    <cellStyle name="60 % - Accent3 5" xfId="147"/>
    <cellStyle name="60 % - Accent3 5 2" xfId="1030"/>
    <cellStyle name="60 % - Accent3 5 2 2" xfId="2547"/>
    <cellStyle name="60 % - Accent3 5 2 3" xfId="3818"/>
    <cellStyle name="60 % - Accent3 5 3" xfId="1923"/>
    <cellStyle name="60 % - Accent3 5 4" xfId="3190"/>
    <cellStyle name="60 % - Accent3 6" xfId="268"/>
    <cellStyle name="60 % - Accent3 6 2" xfId="1133"/>
    <cellStyle name="60 % - Accent3 6 2 2" xfId="2650"/>
    <cellStyle name="60 % - Accent3 6 2 3" xfId="3921"/>
    <cellStyle name="60 % - Accent3 6 3" xfId="2024"/>
    <cellStyle name="60 % - Accent3 6 4" xfId="3293"/>
    <cellStyle name="60 % - Accent3 7" xfId="288"/>
    <cellStyle name="60 % - Accent3 7 2" xfId="1153"/>
    <cellStyle name="60 % - Accent3 7 2 2" xfId="2670"/>
    <cellStyle name="60 % - Accent3 7 2 3" xfId="3941"/>
    <cellStyle name="60 % - Accent3 7 3" xfId="2044"/>
    <cellStyle name="60 % - Accent3 7 4" xfId="3313"/>
    <cellStyle name="60 % - Accent3 8" xfId="308"/>
    <cellStyle name="60 % - Accent3 8 2" xfId="1173"/>
    <cellStyle name="60 % - Accent3 8 2 2" xfId="2690"/>
    <cellStyle name="60 % - Accent3 8 2 3" xfId="3961"/>
    <cellStyle name="60 % - Accent3 8 3" xfId="2064"/>
    <cellStyle name="60 % - Accent3 8 4" xfId="3333"/>
    <cellStyle name="60 % - Accent3 9" xfId="328"/>
    <cellStyle name="60 % - Accent3 9 2" xfId="1193"/>
    <cellStyle name="60 % - Accent3 9 2 2" xfId="2709"/>
    <cellStyle name="60 % - Accent3 9 2 3" xfId="3981"/>
    <cellStyle name="60 % - Accent3 9 3" xfId="2083"/>
    <cellStyle name="60 % - Accent3 9 4" xfId="3353"/>
    <cellStyle name="60 % - Accent4 10" xfId="349"/>
    <cellStyle name="60 % - Accent4 10 2" xfId="1214"/>
    <cellStyle name="60 % - Accent4 10 2 2" xfId="2729"/>
    <cellStyle name="60 % - Accent4 10 2 3" xfId="4002"/>
    <cellStyle name="60 % - Accent4 10 3" xfId="2103"/>
    <cellStyle name="60 % - Accent4 10 4" xfId="3374"/>
    <cellStyle name="60 % - Accent4 11" xfId="367"/>
    <cellStyle name="60 % - Accent4 11 2" xfId="1232"/>
    <cellStyle name="60 % - Accent4 11 2 2" xfId="2747"/>
    <cellStyle name="60 % - Accent4 11 2 3" xfId="4020"/>
    <cellStyle name="60 % - Accent4 11 3" xfId="2121"/>
    <cellStyle name="60 % - Accent4 11 4" xfId="3392"/>
    <cellStyle name="60 % - Accent4 12" xfId="387"/>
    <cellStyle name="60 % - Accent4 12 2" xfId="1252"/>
    <cellStyle name="60 % - Accent4 12 2 2" xfId="2767"/>
    <cellStyle name="60 % - Accent4 12 2 3" xfId="4040"/>
    <cellStyle name="60 % - Accent4 12 3" xfId="2141"/>
    <cellStyle name="60 % - Accent4 12 4" xfId="3412"/>
    <cellStyle name="60 % - Accent4 13" xfId="407"/>
    <cellStyle name="60 % - Accent4 13 2" xfId="1272"/>
    <cellStyle name="60 % - Accent4 13 2 2" xfId="2787"/>
    <cellStyle name="60 % - Accent4 13 2 3" xfId="4060"/>
    <cellStyle name="60 % - Accent4 13 3" xfId="2161"/>
    <cellStyle name="60 % - Accent4 13 4" xfId="3432"/>
    <cellStyle name="60 % - Accent4 14" xfId="430"/>
    <cellStyle name="60 % - Accent4 14 2" xfId="1295"/>
    <cellStyle name="60 % - Accent4 14 2 2" xfId="2810"/>
    <cellStyle name="60 % - Accent4 14 2 3" xfId="4083"/>
    <cellStyle name="60 % - Accent4 14 3" xfId="2184"/>
    <cellStyle name="60 % - Accent4 14 4" xfId="3455"/>
    <cellStyle name="60 % - Accent4 15" xfId="451"/>
    <cellStyle name="60 % - Accent4 15 2" xfId="1316"/>
    <cellStyle name="60 % - Accent4 15 2 2" xfId="2831"/>
    <cellStyle name="60 % - Accent4 15 2 3" xfId="4104"/>
    <cellStyle name="60 % - Accent4 15 3" xfId="2205"/>
    <cellStyle name="60 % - Accent4 15 4" xfId="3476"/>
    <cellStyle name="60 % - Accent4 16" xfId="473"/>
    <cellStyle name="60 % - Accent4 16 2" xfId="1338"/>
    <cellStyle name="60 % - Accent4 16 2 2" xfId="2853"/>
    <cellStyle name="60 % - Accent4 16 2 3" xfId="4126"/>
    <cellStyle name="60 % - Accent4 16 3" xfId="2227"/>
    <cellStyle name="60 % - Accent4 16 4" xfId="3498"/>
    <cellStyle name="60 % - Accent4 17" xfId="584"/>
    <cellStyle name="60 % - Accent4 17 2" xfId="1445"/>
    <cellStyle name="60 % - Accent4 17 2 2" xfId="2960"/>
    <cellStyle name="60 % - Accent4 17 2 3" xfId="4233"/>
    <cellStyle name="60 % - Accent4 17 3" xfId="2334"/>
    <cellStyle name="60 % - Accent4 17 4" xfId="3605"/>
    <cellStyle name="60 % - Accent4 18" xfId="693"/>
    <cellStyle name="60 % - Accent4 18 2" xfId="1554"/>
    <cellStyle name="60 % - Accent4 18 2 2" xfId="3069"/>
    <cellStyle name="60 % - Accent4 18 2 3" xfId="4342"/>
    <cellStyle name="60 % - Accent4 18 3" xfId="2443"/>
    <cellStyle name="60 % - Accent4 18 4" xfId="3714"/>
    <cellStyle name="60 % - Accent4 19" xfId="926"/>
    <cellStyle name="60 % - Accent4 19 2" xfId="2467"/>
    <cellStyle name="60 % - Accent4 19 3" xfId="3738"/>
    <cellStyle name="60 % - Accent4 2" xfId="90"/>
    <cellStyle name="60 % - Accent4 2 2" xfId="171"/>
    <cellStyle name="60 % - Accent4 2 2 2" xfId="1055"/>
    <cellStyle name="60 % - Accent4 2 2 2 2" xfId="2572"/>
    <cellStyle name="60 % - Accent4 2 2 2 3" xfId="3843"/>
    <cellStyle name="60 % - Accent4 2 2 3" xfId="1947"/>
    <cellStyle name="60 % - Accent4 2 2 4" xfId="3215"/>
    <cellStyle name="60 % - Accent4 2 3" xfId="203"/>
    <cellStyle name="60 % - Accent4 2 4" xfId="973"/>
    <cellStyle name="60 % - Accent4 2 4 2" xfId="2490"/>
    <cellStyle name="60 % - Accent4 2 4 3" xfId="3761"/>
    <cellStyle name="60 % - Accent4 2 5" xfId="1866"/>
    <cellStyle name="60 % - Accent4 2 6" xfId="3133"/>
    <cellStyle name="60 % - Accent4 20" xfId="1838"/>
    <cellStyle name="60 % - Accent4 21" xfId="3104"/>
    <cellStyle name="60 % - Accent4 3" xfId="110"/>
    <cellStyle name="60 % - Accent4 3 2" xfId="191"/>
    <cellStyle name="60 % - Accent4 3 2 2" xfId="1075"/>
    <cellStyle name="60 % - Accent4 3 2 2 2" xfId="2592"/>
    <cellStyle name="60 % - Accent4 3 2 2 3" xfId="3863"/>
    <cellStyle name="60 % - Accent4 3 2 3" xfId="1967"/>
    <cellStyle name="60 % - Accent4 3 2 4" xfId="3235"/>
    <cellStyle name="60 % - Accent4 3 3" xfId="993"/>
    <cellStyle name="60 % - Accent4 3 3 2" xfId="2510"/>
    <cellStyle name="60 % - Accent4 3 3 3" xfId="3781"/>
    <cellStyle name="60 % - Accent4 3 4" xfId="1886"/>
    <cellStyle name="60 % - Accent4 3 5" xfId="3153"/>
    <cellStyle name="60 % - Accent4 4" xfId="130"/>
    <cellStyle name="60 % - Accent4 4 2" xfId="1013"/>
    <cellStyle name="60 % - Accent4 4 2 2" xfId="2530"/>
    <cellStyle name="60 % - Accent4 4 2 3" xfId="3801"/>
    <cellStyle name="60 % - Accent4 4 3" xfId="1906"/>
    <cellStyle name="60 % - Accent4 4 4" xfId="3173"/>
    <cellStyle name="60 % - Accent4 5" xfId="150"/>
    <cellStyle name="60 % - Accent4 5 2" xfId="1033"/>
    <cellStyle name="60 % - Accent4 5 2 2" xfId="2550"/>
    <cellStyle name="60 % - Accent4 5 2 3" xfId="3821"/>
    <cellStyle name="60 % - Accent4 5 3" xfId="1926"/>
    <cellStyle name="60 % - Accent4 5 4" xfId="3193"/>
    <cellStyle name="60 % - Accent4 6" xfId="269"/>
    <cellStyle name="60 % - Accent4 6 2" xfId="1134"/>
    <cellStyle name="60 % - Accent4 6 2 2" xfId="2651"/>
    <cellStyle name="60 % - Accent4 6 2 3" xfId="3922"/>
    <cellStyle name="60 % - Accent4 6 3" xfId="2025"/>
    <cellStyle name="60 % - Accent4 6 4" xfId="3294"/>
    <cellStyle name="60 % - Accent4 7" xfId="289"/>
    <cellStyle name="60 % - Accent4 7 2" xfId="1154"/>
    <cellStyle name="60 % - Accent4 7 2 2" xfId="2671"/>
    <cellStyle name="60 % - Accent4 7 2 3" xfId="3942"/>
    <cellStyle name="60 % - Accent4 7 3" xfId="2045"/>
    <cellStyle name="60 % - Accent4 7 4" xfId="3314"/>
    <cellStyle name="60 % - Accent4 8" xfId="309"/>
    <cellStyle name="60 % - Accent4 8 2" xfId="1174"/>
    <cellStyle name="60 % - Accent4 8 2 2" xfId="2691"/>
    <cellStyle name="60 % - Accent4 8 2 3" xfId="3962"/>
    <cellStyle name="60 % - Accent4 8 3" xfId="2065"/>
    <cellStyle name="60 % - Accent4 8 4" xfId="3334"/>
    <cellStyle name="60 % - Accent4 9" xfId="329"/>
    <cellStyle name="60 % - Accent4 9 2" xfId="1194"/>
    <cellStyle name="60 % - Accent4 9 2 2" xfId="2710"/>
    <cellStyle name="60 % - Accent4 9 2 3" xfId="3982"/>
    <cellStyle name="60 % - Accent4 9 3" xfId="2084"/>
    <cellStyle name="60 % - Accent4 9 4" xfId="3354"/>
    <cellStyle name="60 % - Accent5 10" xfId="350"/>
    <cellStyle name="60 % - Accent5 10 2" xfId="1215"/>
    <cellStyle name="60 % - Accent5 10 2 2" xfId="2730"/>
    <cellStyle name="60 % - Accent5 10 2 3" xfId="4003"/>
    <cellStyle name="60 % - Accent5 10 3" xfId="2104"/>
    <cellStyle name="60 % - Accent5 10 4" xfId="3375"/>
    <cellStyle name="60 % - Accent5 11" xfId="370"/>
    <cellStyle name="60 % - Accent5 11 2" xfId="1235"/>
    <cellStyle name="60 % - Accent5 11 2 2" xfId="2750"/>
    <cellStyle name="60 % - Accent5 11 2 3" xfId="4023"/>
    <cellStyle name="60 % - Accent5 11 3" xfId="2124"/>
    <cellStyle name="60 % - Accent5 11 4" xfId="3395"/>
    <cellStyle name="60 % - Accent5 12" xfId="390"/>
    <cellStyle name="60 % - Accent5 12 2" xfId="1255"/>
    <cellStyle name="60 % - Accent5 12 2 2" xfId="2770"/>
    <cellStyle name="60 % - Accent5 12 2 3" xfId="4043"/>
    <cellStyle name="60 % - Accent5 12 3" xfId="2144"/>
    <cellStyle name="60 % - Accent5 12 4" xfId="3415"/>
    <cellStyle name="60 % - Accent5 13" xfId="410"/>
    <cellStyle name="60 % - Accent5 13 2" xfId="1275"/>
    <cellStyle name="60 % - Accent5 13 2 2" xfId="2790"/>
    <cellStyle name="60 % - Accent5 13 2 3" xfId="4063"/>
    <cellStyle name="60 % - Accent5 13 3" xfId="2164"/>
    <cellStyle name="60 % - Accent5 13 4" xfId="3435"/>
    <cellStyle name="60 % - Accent5 14" xfId="431"/>
    <cellStyle name="60 % - Accent5 14 2" xfId="1296"/>
    <cellStyle name="60 % - Accent5 14 2 2" xfId="2811"/>
    <cellStyle name="60 % - Accent5 14 2 3" xfId="4084"/>
    <cellStyle name="60 % - Accent5 14 3" xfId="2185"/>
    <cellStyle name="60 % - Accent5 14 4" xfId="3456"/>
    <cellStyle name="60 % - Accent5 15" xfId="454"/>
    <cellStyle name="60 % - Accent5 15 2" xfId="1319"/>
    <cellStyle name="60 % - Accent5 15 2 2" xfId="2834"/>
    <cellStyle name="60 % - Accent5 15 2 3" xfId="4107"/>
    <cellStyle name="60 % - Accent5 15 3" xfId="2208"/>
    <cellStyle name="60 % - Accent5 15 4" xfId="3479"/>
    <cellStyle name="60 % - Accent5 16" xfId="474"/>
    <cellStyle name="60 % - Accent5 16 2" xfId="1339"/>
    <cellStyle name="60 % - Accent5 16 2 2" xfId="2854"/>
    <cellStyle name="60 % - Accent5 16 2 3" xfId="4127"/>
    <cellStyle name="60 % - Accent5 16 3" xfId="2228"/>
    <cellStyle name="60 % - Accent5 16 4" xfId="3499"/>
    <cellStyle name="60 % - Accent5 17" xfId="587"/>
    <cellStyle name="60 % - Accent5 17 2" xfId="1448"/>
    <cellStyle name="60 % - Accent5 17 2 2" xfId="2963"/>
    <cellStyle name="60 % - Accent5 17 2 3" xfId="4236"/>
    <cellStyle name="60 % - Accent5 17 3" xfId="2337"/>
    <cellStyle name="60 % - Accent5 17 4" xfId="3608"/>
    <cellStyle name="60 % - Accent5 18" xfId="696"/>
    <cellStyle name="60 % - Accent5 18 2" xfId="1557"/>
    <cellStyle name="60 % - Accent5 18 2 2" xfId="3072"/>
    <cellStyle name="60 % - Accent5 18 2 3" xfId="4345"/>
    <cellStyle name="60 % - Accent5 18 3" xfId="2446"/>
    <cellStyle name="60 % - Accent5 18 4" xfId="3717"/>
    <cellStyle name="60 % - Accent5 19" xfId="929"/>
    <cellStyle name="60 % - Accent5 19 2" xfId="2470"/>
    <cellStyle name="60 % - Accent5 19 3" xfId="3741"/>
    <cellStyle name="60 % - Accent5 2" xfId="93"/>
    <cellStyle name="60 % - Accent5 2 2" xfId="174"/>
    <cellStyle name="60 % - Accent5 2 2 2" xfId="1058"/>
    <cellStyle name="60 % - Accent5 2 2 2 2" xfId="2575"/>
    <cellStyle name="60 % - Accent5 2 2 2 3" xfId="3846"/>
    <cellStyle name="60 % - Accent5 2 2 3" xfId="1950"/>
    <cellStyle name="60 % - Accent5 2 2 4" xfId="3218"/>
    <cellStyle name="60 % - Accent5 2 3" xfId="204"/>
    <cellStyle name="60 % - Accent5 2 4" xfId="976"/>
    <cellStyle name="60 % - Accent5 2 4 2" xfId="2493"/>
    <cellStyle name="60 % - Accent5 2 4 3" xfId="3764"/>
    <cellStyle name="60 % - Accent5 2 5" xfId="1869"/>
    <cellStyle name="60 % - Accent5 2 6" xfId="3136"/>
    <cellStyle name="60 % - Accent5 20" xfId="1841"/>
    <cellStyle name="60 % - Accent5 21" xfId="3107"/>
    <cellStyle name="60 % - Accent5 3" xfId="113"/>
    <cellStyle name="60 % - Accent5 3 2" xfId="194"/>
    <cellStyle name="60 % - Accent5 3 2 2" xfId="1078"/>
    <cellStyle name="60 % - Accent5 3 2 2 2" xfId="2595"/>
    <cellStyle name="60 % - Accent5 3 2 2 3" xfId="3866"/>
    <cellStyle name="60 % - Accent5 3 2 3" xfId="1970"/>
    <cellStyle name="60 % - Accent5 3 2 4" xfId="3238"/>
    <cellStyle name="60 % - Accent5 3 3" xfId="996"/>
    <cellStyle name="60 % - Accent5 3 3 2" xfId="2513"/>
    <cellStyle name="60 % - Accent5 3 3 3" xfId="3784"/>
    <cellStyle name="60 % - Accent5 3 4" xfId="1889"/>
    <cellStyle name="60 % - Accent5 3 5" xfId="3156"/>
    <cellStyle name="60 % - Accent5 4" xfId="133"/>
    <cellStyle name="60 % - Accent5 4 2" xfId="1016"/>
    <cellStyle name="60 % - Accent5 4 2 2" xfId="2533"/>
    <cellStyle name="60 % - Accent5 4 2 3" xfId="3804"/>
    <cellStyle name="60 % - Accent5 4 3" xfId="1909"/>
    <cellStyle name="60 % - Accent5 4 4" xfId="3176"/>
    <cellStyle name="60 % - Accent5 5" xfId="153"/>
    <cellStyle name="60 % - Accent5 5 2" xfId="1036"/>
    <cellStyle name="60 % - Accent5 5 2 2" xfId="2553"/>
    <cellStyle name="60 % - Accent5 5 2 3" xfId="3824"/>
    <cellStyle name="60 % - Accent5 5 3" xfId="1929"/>
    <cellStyle name="60 % - Accent5 5 4" xfId="3196"/>
    <cellStyle name="60 % - Accent5 6" xfId="270"/>
    <cellStyle name="60 % - Accent5 6 2" xfId="1135"/>
    <cellStyle name="60 % - Accent5 6 2 2" xfId="2652"/>
    <cellStyle name="60 % - Accent5 6 2 3" xfId="3923"/>
    <cellStyle name="60 % - Accent5 6 3" xfId="2026"/>
    <cellStyle name="60 % - Accent5 6 4" xfId="3295"/>
    <cellStyle name="60 % - Accent5 7" xfId="290"/>
    <cellStyle name="60 % - Accent5 7 2" xfId="1155"/>
    <cellStyle name="60 % - Accent5 7 2 2" xfId="2672"/>
    <cellStyle name="60 % - Accent5 7 2 3" xfId="3943"/>
    <cellStyle name="60 % - Accent5 7 3" xfId="2046"/>
    <cellStyle name="60 % - Accent5 7 4" xfId="3315"/>
    <cellStyle name="60 % - Accent5 8" xfId="310"/>
    <cellStyle name="60 % - Accent5 8 2" xfId="1175"/>
    <cellStyle name="60 % - Accent5 8 2 2" xfId="2692"/>
    <cellStyle name="60 % - Accent5 8 2 3" xfId="3963"/>
    <cellStyle name="60 % - Accent5 8 3" xfId="2066"/>
    <cellStyle name="60 % - Accent5 8 4" xfId="3335"/>
    <cellStyle name="60 % - Accent5 9" xfId="330"/>
    <cellStyle name="60 % - Accent5 9 2" xfId="1195"/>
    <cellStyle name="60 % - Accent5 9 2 2" xfId="2711"/>
    <cellStyle name="60 % - Accent5 9 2 3" xfId="3983"/>
    <cellStyle name="60 % - Accent5 9 3" xfId="2085"/>
    <cellStyle name="60 % - Accent5 9 4" xfId="3355"/>
    <cellStyle name="60 % - Accent6 10" xfId="351"/>
    <cellStyle name="60 % - Accent6 10 2" xfId="1216"/>
    <cellStyle name="60 % - Accent6 10 2 2" xfId="2731"/>
    <cellStyle name="60 % - Accent6 10 2 3" xfId="4004"/>
    <cellStyle name="60 % - Accent6 10 3" xfId="2105"/>
    <cellStyle name="60 % - Accent6 10 4" xfId="3376"/>
    <cellStyle name="60 % - Accent6 11" xfId="373"/>
    <cellStyle name="60 % - Accent6 11 2" xfId="1238"/>
    <cellStyle name="60 % - Accent6 11 2 2" xfId="2753"/>
    <cellStyle name="60 % - Accent6 11 2 3" xfId="4026"/>
    <cellStyle name="60 % - Accent6 11 3" xfId="2127"/>
    <cellStyle name="60 % - Accent6 11 4" xfId="3398"/>
    <cellStyle name="60 % - Accent6 12" xfId="393"/>
    <cellStyle name="60 % - Accent6 12 2" xfId="1258"/>
    <cellStyle name="60 % - Accent6 12 2 2" xfId="2773"/>
    <cellStyle name="60 % - Accent6 12 2 3" xfId="4046"/>
    <cellStyle name="60 % - Accent6 12 3" xfId="2147"/>
    <cellStyle name="60 % - Accent6 12 4" xfId="3418"/>
    <cellStyle name="60 % - Accent6 13" xfId="413"/>
    <cellStyle name="60 % - Accent6 13 2" xfId="1278"/>
    <cellStyle name="60 % - Accent6 13 2 2" xfId="2793"/>
    <cellStyle name="60 % - Accent6 13 2 3" xfId="4066"/>
    <cellStyle name="60 % - Accent6 13 3" xfId="2167"/>
    <cellStyle name="60 % - Accent6 13 4" xfId="3438"/>
    <cellStyle name="60 % - Accent6 14" xfId="432"/>
    <cellStyle name="60 % - Accent6 14 2" xfId="1297"/>
    <cellStyle name="60 % - Accent6 14 2 2" xfId="2812"/>
    <cellStyle name="60 % - Accent6 14 2 3" xfId="4085"/>
    <cellStyle name="60 % - Accent6 14 3" xfId="2186"/>
    <cellStyle name="60 % - Accent6 14 4" xfId="3457"/>
    <cellStyle name="60 % - Accent6 15" xfId="457"/>
    <cellStyle name="60 % - Accent6 15 2" xfId="1322"/>
    <cellStyle name="60 % - Accent6 15 2 2" xfId="2837"/>
    <cellStyle name="60 % - Accent6 15 2 3" xfId="4110"/>
    <cellStyle name="60 % - Accent6 15 3" xfId="2211"/>
    <cellStyle name="60 % - Accent6 15 4" xfId="3482"/>
    <cellStyle name="60 % - Accent6 16" xfId="475"/>
    <cellStyle name="60 % - Accent6 16 2" xfId="1340"/>
    <cellStyle name="60 % - Accent6 16 2 2" xfId="2855"/>
    <cellStyle name="60 % - Accent6 16 2 3" xfId="4128"/>
    <cellStyle name="60 % - Accent6 16 3" xfId="2229"/>
    <cellStyle name="60 % - Accent6 16 4" xfId="3500"/>
    <cellStyle name="60 % - Accent6 17" xfId="590"/>
    <cellStyle name="60 % - Accent6 17 2" xfId="1451"/>
    <cellStyle name="60 % - Accent6 17 2 2" xfId="2966"/>
    <cellStyle name="60 % - Accent6 17 2 3" xfId="4239"/>
    <cellStyle name="60 % - Accent6 17 3" xfId="2340"/>
    <cellStyle name="60 % - Accent6 17 4" xfId="3611"/>
    <cellStyle name="60 % - Accent6 18" xfId="699"/>
    <cellStyle name="60 % - Accent6 18 2" xfId="1560"/>
    <cellStyle name="60 % - Accent6 18 2 2" xfId="3075"/>
    <cellStyle name="60 % - Accent6 18 2 3" xfId="4348"/>
    <cellStyle name="60 % - Accent6 18 3" xfId="2449"/>
    <cellStyle name="60 % - Accent6 18 4" xfId="3720"/>
    <cellStyle name="60 % - Accent6 19" xfId="932"/>
    <cellStyle name="60 % - Accent6 19 2" xfId="2473"/>
    <cellStyle name="60 % - Accent6 19 3" xfId="3744"/>
    <cellStyle name="60 % - Accent6 2" xfId="96"/>
    <cellStyle name="60 % - Accent6 2 2" xfId="177"/>
    <cellStyle name="60 % - Accent6 2 2 2" xfId="1061"/>
    <cellStyle name="60 % - Accent6 2 2 2 2" xfId="2578"/>
    <cellStyle name="60 % - Accent6 2 2 2 3" xfId="3849"/>
    <cellStyle name="60 % - Accent6 2 2 3" xfId="1953"/>
    <cellStyle name="60 % - Accent6 2 2 4" xfId="3221"/>
    <cellStyle name="60 % - Accent6 2 3" xfId="205"/>
    <cellStyle name="60 % - Accent6 2 4" xfId="979"/>
    <cellStyle name="60 % - Accent6 2 4 2" xfId="2496"/>
    <cellStyle name="60 % - Accent6 2 4 3" xfId="3767"/>
    <cellStyle name="60 % - Accent6 2 5" xfId="1872"/>
    <cellStyle name="60 % - Accent6 2 6" xfId="3139"/>
    <cellStyle name="60 % - Accent6 20" xfId="1844"/>
    <cellStyle name="60 % - Accent6 21" xfId="3110"/>
    <cellStyle name="60 % - Accent6 3" xfId="116"/>
    <cellStyle name="60 % - Accent6 3 2" xfId="197"/>
    <cellStyle name="60 % - Accent6 3 2 2" xfId="1081"/>
    <cellStyle name="60 % - Accent6 3 2 2 2" xfId="2598"/>
    <cellStyle name="60 % - Accent6 3 2 2 3" xfId="3869"/>
    <cellStyle name="60 % - Accent6 3 2 3" xfId="1973"/>
    <cellStyle name="60 % - Accent6 3 2 4" xfId="3241"/>
    <cellStyle name="60 % - Accent6 3 3" xfId="999"/>
    <cellStyle name="60 % - Accent6 3 3 2" xfId="2516"/>
    <cellStyle name="60 % - Accent6 3 3 3" xfId="3787"/>
    <cellStyle name="60 % - Accent6 3 4" xfId="1892"/>
    <cellStyle name="60 % - Accent6 3 5" xfId="3159"/>
    <cellStyle name="60 % - Accent6 4" xfId="136"/>
    <cellStyle name="60 % - Accent6 4 2" xfId="1019"/>
    <cellStyle name="60 % - Accent6 4 2 2" xfId="2536"/>
    <cellStyle name="60 % - Accent6 4 2 3" xfId="3807"/>
    <cellStyle name="60 % - Accent6 4 3" xfId="1912"/>
    <cellStyle name="60 % - Accent6 4 4" xfId="3179"/>
    <cellStyle name="60 % - Accent6 5" xfId="156"/>
    <cellStyle name="60 % - Accent6 5 2" xfId="1039"/>
    <cellStyle name="60 % - Accent6 5 2 2" xfId="2556"/>
    <cellStyle name="60 % - Accent6 5 2 3" xfId="3827"/>
    <cellStyle name="60 % - Accent6 5 3" xfId="1932"/>
    <cellStyle name="60 % - Accent6 5 4" xfId="3199"/>
    <cellStyle name="60 % - Accent6 6" xfId="271"/>
    <cellStyle name="60 % - Accent6 6 2" xfId="1136"/>
    <cellStyle name="60 % - Accent6 6 2 2" xfId="2653"/>
    <cellStyle name="60 % - Accent6 6 2 3" xfId="3924"/>
    <cellStyle name="60 % - Accent6 6 3" xfId="2027"/>
    <cellStyle name="60 % - Accent6 6 4" xfId="3296"/>
    <cellStyle name="60 % - Accent6 7" xfId="291"/>
    <cellStyle name="60 % - Accent6 7 2" xfId="1156"/>
    <cellStyle name="60 % - Accent6 7 2 2" xfId="2673"/>
    <cellStyle name="60 % - Accent6 7 2 3" xfId="3944"/>
    <cellStyle name="60 % - Accent6 7 3" xfId="2047"/>
    <cellStyle name="60 % - Accent6 7 4" xfId="3316"/>
    <cellStyle name="60 % - Accent6 8" xfId="311"/>
    <cellStyle name="60 % - Accent6 8 2" xfId="1176"/>
    <cellStyle name="60 % - Accent6 8 2 2" xfId="2693"/>
    <cellStyle name="60 % - Accent6 8 2 3" xfId="3964"/>
    <cellStyle name="60 % - Accent6 8 3" xfId="2067"/>
    <cellStyle name="60 % - Accent6 8 4" xfId="3336"/>
    <cellStyle name="60 % - Accent6 9" xfId="331"/>
    <cellStyle name="60 % - Accent6 9 2" xfId="1196"/>
    <cellStyle name="60 % - Accent6 9 2 2" xfId="2712"/>
    <cellStyle name="60 % - Accent6 9 2 3" xfId="3984"/>
    <cellStyle name="60 % - Accent6 9 3" xfId="2086"/>
    <cellStyle name="60 % - Accent6 9 4" xfId="33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uro" xfId="539"/>
    <cellStyle name="Euro 2" xfId="649"/>
    <cellStyle name="Euro 2 2" xfId="1510"/>
    <cellStyle name="Euro 2 2 2" xfId="3025"/>
    <cellStyle name="Euro 2 2 3" xfId="4298"/>
    <cellStyle name="Euro 2 2 4" xfId="1786"/>
    <cellStyle name="Euro 2 3" xfId="873"/>
    <cellStyle name="Euro 2 3 2" xfId="2399"/>
    <cellStyle name="Euro 2 4" xfId="3670"/>
    <cellStyle name="Euro 2 5" xfId="1658"/>
    <cellStyle name="Euro 3" xfId="721"/>
    <cellStyle name="Euro 3 2" xfId="1401"/>
    <cellStyle name="Euro 3 2 2" xfId="3077"/>
    <cellStyle name="Euro 3 3" xfId="4358"/>
    <cellStyle name="Euro 3 4" xfId="1737"/>
    <cellStyle name="Euro 4" xfId="823"/>
    <cellStyle name="Euro 4 2" xfId="4189"/>
    <cellStyle name="Euro 4 3" xfId="2916"/>
    <cellStyle name="Euro 5" xfId="2290"/>
    <cellStyle name="Euro 6" xfId="3561"/>
    <cellStyle name="Euro 7" xfId="1609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iers 10" xfId="48"/>
    <cellStyle name="Milliers 10 2" xfId="1561"/>
    <cellStyle name="Milliers 10 2 2" xfId="4360"/>
    <cellStyle name="Milliers 10 3" xfId="3078"/>
    <cellStyle name="Milliers 10 4" xfId="723"/>
    <cellStyle name="Milliers 11" xfId="709"/>
    <cellStyle name="Milliers 11 2" xfId="913"/>
    <cellStyle name="Milliers 11 2 2" xfId="4349"/>
    <cellStyle name="Milliers 11 3" xfId="3076"/>
    <cellStyle name="Milliers 12" xfId="909"/>
    <cellStyle name="Milliers 2" xfId="61"/>
    <cellStyle name="Milliers 2 2" xfId="208"/>
    <cellStyle name="Milliers 2 2 2" xfId="783"/>
    <cellStyle name="Milliers 2 2 3" xfId="950"/>
    <cellStyle name="Milliers 2 2 3 2" xfId="1699"/>
    <cellStyle name="Milliers 2 2 4" xfId="774"/>
    <cellStyle name="Milliers 2 2 4 2" xfId="1826"/>
    <cellStyle name="Milliers 2 2 5" xfId="756"/>
    <cellStyle name="Milliers 2 2 5 2" xfId="3092"/>
    <cellStyle name="Milliers 2 2 6" xfId="1572"/>
    <cellStyle name="Milliers 2 3" xfId="540"/>
    <cellStyle name="Milliers 2 3 2" xfId="824"/>
    <cellStyle name="Milliers 2 3 3" xfId="944"/>
    <cellStyle name="Milliers 2 3 3 2" xfId="1695"/>
    <cellStyle name="Milliers 2 3 4" xfId="768"/>
    <cellStyle name="Milliers 2 3 4 2" xfId="1822"/>
    <cellStyle name="Milliers 2 3 5" xfId="3086"/>
    <cellStyle name="Milliers 2 3 6" xfId="1569"/>
    <cellStyle name="Milliers 2 4" xfId="70"/>
    <cellStyle name="Milliers 2 4 2" xfId="956"/>
    <cellStyle name="Milliers 2 4 2 2" xfId="1701"/>
    <cellStyle name="Milliers 2 4 3" xfId="780"/>
    <cellStyle name="Milliers 2 4 3 2" xfId="1850"/>
    <cellStyle name="Milliers 2 4 4" xfId="3116"/>
    <cellStyle name="Milliers 2 4 5" xfId="1574"/>
    <cellStyle name="Milliers 2 5" xfId="938"/>
    <cellStyle name="Milliers 2 5 2" xfId="2455"/>
    <cellStyle name="Milliers 2 5 3" xfId="3726"/>
    <cellStyle name="Milliers 2 5 4" xfId="1692"/>
    <cellStyle name="Milliers 2 6" xfId="763"/>
    <cellStyle name="Milliers 2 6 2" xfId="1818"/>
    <cellStyle name="Milliers 2 7" xfId="739"/>
    <cellStyle name="Milliers 2 7 2" xfId="3080"/>
    <cellStyle name="Milliers 2 8" xfId="1566"/>
    <cellStyle name="Milliers 3" xfId="211"/>
    <cellStyle name="Milliers 3 10" xfId="772"/>
    <cellStyle name="Milliers 3 10 2" xfId="1824"/>
    <cellStyle name="Milliers 3 11" xfId="3090"/>
    <cellStyle name="Milliers 3 12" xfId="1571"/>
    <cellStyle name="Milliers 3 2" xfId="227"/>
    <cellStyle name="Milliers 3 2 2" xfId="561"/>
    <cellStyle name="Milliers 3 2 2 2" xfId="670"/>
    <cellStyle name="Milliers 3 2 2 2 2" xfId="1531"/>
    <cellStyle name="Milliers 3 2 2 2 2 2" xfId="3046"/>
    <cellStyle name="Milliers 3 2 2 2 2 3" xfId="4319"/>
    <cellStyle name="Milliers 3 2 2 2 2 4" xfId="1807"/>
    <cellStyle name="Milliers 3 2 2 2 3" xfId="894"/>
    <cellStyle name="Milliers 3 2 2 2 3 2" xfId="2420"/>
    <cellStyle name="Milliers 3 2 2 2 4" xfId="3691"/>
    <cellStyle name="Milliers 3 2 2 2 5" xfId="1679"/>
    <cellStyle name="Milliers 3 2 2 3" xfId="1422"/>
    <cellStyle name="Milliers 3 2 2 3 2" xfId="2937"/>
    <cellStyle name="Milliers 3 2 2 3 3" xfId="4210"/>
    <cellStyle name="Milliers 3 2 2 3 4" xfId="1758"/>
    <cellStyle name="Milliers 3 2 2 4" xfId="845"/>
    <cellStyle name="Milliers 3 2 2 4 2" xfId="2311"/>
    <cellStyle name="Milliers 3 2 2 5" xfId="3582"/>
    <cellStyle name="Milliers 3 2 2 6" xfId="1630"/>
    <cellStyle name="Milliers 3 2 3" xfId="546"/>
    <cellStyle name="Milliers 3 2 3 2" xfId="655"/>
    <cellStyle name="Milliers 3 2 3 2 2" xfId="1516"/>
    <cellStyle name="Milliers 3 2 3 2 2 2" xfId="3031"/>
    <cellStyle name="Milliers 3 2 3 2 2 3" xfId="4304"/>
    <cellStyle name="Milliers 3 2 3 2 2 4" xfId="1792"/>
    <cellStyle name="Milliers 3 2 3 2 3" xfId="879"/>
    <cellStyle name="Milliers 3 2 3 2 3 2" xfId="2405"/>
    <cellStyle name="Milliers 3 2 3 2 4" xfId="3676"/>
    <cellStyle name="Milliers 3 2 3 2 5" xfId="1664"/>
    <cellStyle name="Milliers 3 2 3 3" xfId="1407"/>
    <cellStyle name="Milliers 3 2 3 3 2" xfId="2922"/>
    <cellStyle name="Milliers 3 2 3 3 3" xfId="4195"/>
    <cellStyle name="Milliers 3 2 3 3 4" xfId="1743"/>
    <cellStyle name="Milliers 3 2 3 4" xfId="830"/>
    <cellStyle name="Milliers 3 2 3 4 2" xfId="2296"/>
    <cellStyle name="Milliers 3 2 3 5" xfId="3567"/>
    <cellStyle name="Milliers 3 2 3 6" xfId="1615"/>
    <cellStyle name="Milliers 3 2 4" xfId="515"/>
    <cellStyle name="Milliers 3 2 4 2" xfId="1377"/>
    <cellStyle name="Milliers 3 2 4 2 2" xfId="2892"/>
    <cellStyle name="Milliers 3 2 4 2 3" xfId="4165"/>
    <cellStyle name="Milliers 3 2 4 2 4" xfId="1727"/>
    <cellStyle name="Milliers 3 2 4 3" xfId="813"/>
    <cellStyle name="Milliers 3 2 4 3 2" xfId="2266"/>
    <cellStyle name="Milliers 3 2 4 4" xfId="3537"/>
    <cellStyle name="Milliers 3 2 4 5" xfId="1599"/>
    <cellStyle name="Milliers 3 2 5" xfId="625"/>
    <cellStyle name="Milliers 3 2 5 2" xfId="1486"/>
    <cellStyle name="Milliers 3 2 5 2 2" xfId="3001"/>
    <cellStyle name="Milliers 3 2 5 2 3" xfId="4274"/>
    <cellStyle name="Milliers 3 2 5 2 4" xfId="1776"/>
    <cellStyle name="Milliers 3 2 5 3" xfId="863"/>
    <cellStyle name="Milliers 3 2 5 3 2" xfId="2375"/>
    <cellStyle name="Milliers 3 2 5 4" xfId="3646"/>
    <cellStyle name="Milliers 3 2 5 5" xfId="1648"/>
    <cellStyle name="Milliers 3 2 6" xfId="1094"/>
    <cellStyle name="Milliers 3 2 6 2" xfId="2611"/>
    <cellStyle name="Milliers 3 2 6 3" xfId="3882"/>
    <cellStyle name="Milliers 3 2 6 4" xfId="1708"/>
    <cellStyle name="Milliers 3 2 7" xfId="792"/>
    <cellStyle name="Milliers 3 2 7 2" xfId="1985"/>
    <cellStyle name="Milliers 3 2 8" xfId="3254"/>
    <cellStyle name="Milliers 3 2 9" xfId="1580"/>
    <cellStyle name="Milliers 3 3" xfId="556"/>
    <cellStyle name="Milliers 3 3 2" xfId="665"/>
    <cellStyle name="Milliers 3 3 2 2" xfId="1526"/>
    <cellStyle name="Milliers 3 3 2 2 2" xfId="3041"/>
    <cellStyle name="Milliers 3 3 2 2 3" xfId="4314"/>
    <cellStyle name="Milliers 3 3 2 2 4" xfId="1802"/>
    <cellStyle name="Milliers 3 3 2 3" xfId="889"/>
    <cellStyle name="Milliers 3 3 2 3 2" xfId="2415"/>
    <cellStyle name="Milliers 3 3 2 4" xfId="3686"/>
    <cellStyle name="Milliers 3 3 2 5" xfId="1674"/>
    <cellStyle name="Milliers 3 3 3" xfId="1417"/>
    <cellStyle name="Milliers 3 3 3 2" xfId="2932"/>
    <cellStyle name="Milliers 3 3 3 3" xfId="4205"/>
    <cellStyle name="Milliers 3 3 3 4" xfId="1753"/>
    <cellStyle name="Milliers 3 3 4" xfId="840"/>
    <cellStyle name="Milliers 3 3 4 2" xfId="2306"/>
    <cellStyle name="Milliers 3 3 5" xfId="3577"/>
    <cellStyle name="Milliers 3 3 6" xfId="1625"/>
    <cellStyle name="Milliers 3 4" xfId="541"/>
    <cellStyle name="Milliers 3 4 2" xfId="650"/>
    <cellStyle name="Milliers 3 4 2 2" xfId="1511"/>
    <cellStyle name="Milliers 3 4 2 2 2" xfId="3026"/>
    <cellStyle name="Milliers 3 4 2 2 3" xfId="4299"/>
    <cellStyle name="Milliers 3 4 2 2 4" xfId="1787"/>
    <cellStyle name="Milliers 3 4 2 3" xfId="874"/>
    <cellStyle name="Milliers 3 4 2 3 2" xfId="2400"/>
    <cellStyle name="Milliers 3 4 2 4" xfId="3671"/>
    <cellStyle name="Milliers 3 4 2 5" xfId="1659"/>
    <cellStyle name="Milliers 3 4 3" xfId="1402"/>
    <cellStyle name="Milliers 3 4 3 2" xfId="2917"/>
    <cellStyle name="Milliers 3 4 3 3" xfId="4190"/>
    <cellStyle name="Milliers 3 4 3 4" xfId="1738"/>
    <cellStyle name="Milliers 3 4 4" xfId="825"/>
    <cellStyle name="Milliers 3 4 4 2" xfId="2291"/>
    <cellStyle name="Milliers 3 4 5" xfId="3562"/>
    <cellStyle name="Milliers 3 4 6" xfId="1610"/>
    <cellStyle name="Milliers 3 5" xfId="501"/>
    <cellStyle name="Milliers 3 5 2" xfId="611"/>
    <cellStyle name="Milliers 3 5 2 2" xfId="1472"/>
    <cellStyle name="Milliers 3 5 2 2 2" xfId="2987"/>
    <cellStyle name="Milliers 3 5 2 2 3" xfId="4260"/>
    <cellStyle name="Milliers 3 5 2 2 4" xfId="1771"/>
    <cellStyle name="Milliers 3 5 2 3" xfId="858"/>
    <cellStyle name="Milliers 3 5 2 3 2" xfId="2361"/>
    <cellStyle name="Milliers 3 5 2 4" xfId="3632"/>
    <cellStyle name="Milliers 3 5 2 5" xfId="1643"/>
    <cellStyle name="Milliers 3 5 3" xfId="1363"/>
    <cellStyle name="Milliers 3 5 3 2" xfId="2878"/>
    <cellStyle name="Milliers 3 5 3 3" xfId="4151"/>
    <cellStyle name="Milliers 3 5 3 4" xfId="1722"/>
    <cellStyle name="Milliers 3 5 4" xfId="808"/>
    <cellStyle name="Milliers 3 5 4 2" xfId="2252"/>
    <cellStyle name="Milliers 3 5 5" xfId="3523"/>
    <cellStyle name="Milliers 3 5 6" xfId="1594"/>
    <cellStyle name="Milliers 3 6" xfId="484"/>
    <cellStyle name="Milliers 3 6 2" xfId="1348"/>
    <cellStyle name="Milliers 3 6 2 2" xfId="2863"/>
    <cellStyle name="Milliers 3 6 2 3" xfId="4136"/>
    <cellStyle name="Milliers 3 6 2 4" xfId="1720"/>
    <cellStyle name="Milliers 3 6 3" xfId="806"/>
    <cellStyle name="Milliers 3 6 3 2" xfId="2237"/>
    <cellStyle name="Milliers 3 6 4" xfId="3508"/>
    <cellStyle name="Milliers 3 6 5" xfId="1592"/>
    <cellStyle name="Milliers 3 7" xfId="596"/>
    <cellStyle name="Milliers 3 7 2" xfId="1457"/>
    <cellStyle name="Milliers 3 7 2 2" xfId="2972"/>
    <cellStyle name="Milliers 3 7 2 3" xfId="4245"/>
    <cellStyle name="Milliers 3 7 2 4" xfId="1769"/>
    <cellStyle name="Milliers 3 7 3" xfId="856"/>
    <cellStyle name="Milliers 3 7 3 2" xfId="2346"/>
    <cellStyle name="Milliers 3 7 4" xfId="3617"/>
    <cellStyle name="Milliers 3 7 5" xfId="1641"/>
    <cellStyle name="Milliers 3 8" xfId="784"/>
    <cellStyle name="Milliers 3 8 2" xfId="1083"/>
    <cellStyle name="Milliers 3 8 2 2" xfId="1703"/>
    <cellStyle name="Milliers 3 8 3" xfId="1975"/>
    <cellStyle name="Milliers 3 8 4" xfId="3243"/>
    <cellStyle name="Milliers 3 8 5" xfId="1575"/>
    <cellStyle name="Milliers 3 9" xfId="948"/>
    <cellStyle name="Milliers 3 9 2" xfId="2600"/>
    <cellStyle name="Milliers 3 9 3" xfId="3871"/>
    <cellStyle name="Milliers 3 9 4" xfId="1697"/>
    <cellStyle name="Milliers 4" xfId="65"/>
    <cellStyle name="Milliers 4 2" xfId="137"/>
    <cellStyle name="Milliers 4 2 2" xfId="235"/>
    <cellStyle name="Milliers 4 2 2 2" xfId="525"/>
    <cellStyle name="Milliers 4 2 2 2 2" xfId="1387"/>
    <cellStyle name="Milliers 4 2 2 2 2 2" xfId="2902"/>
    <cellStyle name="Milliers 4 2 2 2 2 3" xfId="4175"/>
    <cellStyle name="Milliers 4 2 2 2 3" xfId="2276"/>
    <cellStyle name="Milliers 4 2 2 2 4" xfId="3547"/>
    <cellStyle name="Milliers 4 2 2 3" xfId="635"/>
    <cellStyle name="Milliers 4 2 2 3 2" xfId="1496"/>
    <cellStyle name="Milliers 4 2 2 3 2 2" xfId="3011"/>
    <cellStyle name="Milliers 4 2 2 3 2 3" xfId="4284"/>
    <cellStyle name="Milliers 4 2 2 3 3" xfId="2385"/>
    <cellStyle name="Milliers 4 2 2 3 4" xfId="3656"/>
    <cellStyle name="Milliers 4 2 2 4" xfId="1102"/>
    <cellStyle name="Milliers 4 2 2 4 2" xfId="2619"/>
    <cellStyle name="Milliers 4 2 2 4 3" xfId="3890"/>
    <cellStyle name="Milliers 4 2 2 5" xfId="1993"/>
    <cellStyle name="Milliers 4 2 2 6" xfId="3262"/>
    <cellStyle name="Milliers 4 2 3" xfId="509"/>
    <cellStyle name="Milliers 4 2 3 2" xfId="1371"/>
    <cellStyle name="Milliers 4 2 3 2 2" xfId="2886"/>
    <cellStyle name="Milliers 4 2 3 2 3" xfId="4159"/>
    <cellStyle name="Milliers 4 2 3 3" xfId="2260"/>
    <cellStyle name="Milliers 4 2 3 4" xfId="3531"/>
    <cellStyle name="Milliers 4 2 4" xfId="619"/>
    <cellStyle name="Milliers 4 2 4 2" xfId="1480"/>
    <cellStyle name="Milliers 4 2 4 2 2" xfId="2995"/>
    <cellStyle name="Milliers 4 2 4 2 3" xfId="4268"/>
    <cellStyle name="Milliers 4 2 4 3" xfId="2369"/>
    <cellStyle name="Milliers 4 2 4 4" xfId="3640"/>
    <cellStyle name="Milliers 4 2 5" xfId="781"/>
    <cellStyle name="Milliers 4 2 5 2" xfId="1020"/>
    <cellStyle name="Milliers 4 2 5 3" xfId="1913"/>
    <cellStyle name="Milliers 4 2 5 4" xfId="3180"/>
    <cellStyle name="Milliers 4 2 6" xfId="945"/>
    <cellStyle name="Milliers 4 2 6 2" xfId="2537"/>
    <cellStyle name="Milliers 4 2 6 3" xfId="3808"/>
    <cellStyle name="Milliers 4 2 7" xfId="769"/>
    <cellStyle name="Milliers 4 2 8" xfId="3087"/>
    <cellStyle name="Milliers 4 3" xfId="229"/>
    <cellStyle name="Milliers 4 3 2" xfId="517"/>
    <cellStyle name="Milliers 4 3 2 2" xfId="1379"/>
    <cellStyle name="Milliers 4 3 2 2 2" xfId="2894"/>
    <cellStyle name="Milliers 4 3 2 2 3" xfId="4167"/>
    <cellStyle name="Milliers 4 3 2 3" xfId="2268"/>
    <cellStyle name="Milliers 4 3 2 4" xfId="3539"/>
    <cellStyle name="Milliers 4 3 3" xfId="627"/>
    <cellStyle name="Milliers 4 3 3 2" xfId="1488"/>
    <cellStyle name="Milliers 4 3 3 2 2" xfId="3003"/>
    <cellStyle name="Milliers 4 3 3 2 3" xfId="4276"/>
    <cellStyle name="Milliers 4 3 3 3" xfId="2377"/>
    <cellStyle name="Milliers 4 3 3 4" xfId="3648"/>
    <cellStyle name="Milliers 4 3 4" xfId="793"/>
    <cellStyle name="Milliers 4 3 4 2" xfId="1096"/>
    <cellStyle name="Milliers 4 3 4 3" xfId="1987"/>
    <cellStyle name="Milliers 4 3 4 4" xfId="3256"/>
    <cellStyle name="Milliers 4 3 5" xfId="939"/>
    <cellStyle name="Milliers 4 3 5 2" xfId="2613"/>
    <cellStyle name="Milliers 4 3 5 3" xfId="3884"/>
    <cellStyle name="Milliers 4 3 6" xfId="1819"/>
    <cellStyle name="Milliers 4 3 7" xfId="3081"/>
    <cellStyle name="Milliers 4 4" xfId="480"/>
    <cellStyle name="Milliers 4 4 2" xfId="1345"/>
    <cellStyle name="Milliers 4 4 2 2" xfId="2860"/>
    <cellStyle name="Milliers 4 4 2 3" xfId="4133"/>
    <cellStyle name="Milliers 4 4 3" xfId="2234"/>
    <cellStyle name="Milliers 4 4 4" xfId="3505"/>
    <cellStyle name="Milliers 4 5" xfId="593"/>
    <cellStyle name="Milliers 4 5 2" xfId="1454"/>
    <cellStyle name="Milliers 4 5 2 2" xfId="2969"/>
    <cellStyle name="Milliers 4 5 2 3" xfId="4242"/>
    <cellStyle name="Milliers 4 5 3" xfId="2343"/>
    <cellStyle name="Milliers 4 5 4" xfId="3614"/>
    <cellStyle name="Milliers 4 6" xfId="775"/>
    <cellStyle name="Milliers 4 6 2" xfId="951"/>
    <cellStyle name="Milliers 4 6 3" xfId="1845"/>
    <cellStyle name="Milliers 4 6 4" xfId="3111"/>
    <cellStyle name="Milliers 4 7" xfId="934"/>
    <cellStyle name="Milliers 4 7 2" xfId="2450"/>
    <cellStyle name="Milliers 4 7 3" xfId="3721"/>
    <cellStyle name="Milliers 4 8" xfId="910"/>
    <cellStyle name="Milliers 4 9" xfId="758"/>
    <cellStyle name="Milliers 5" xfId="226"/>
    <cellStyle name="Milliers 5 10" xfId="734"/>
    <cellStyle name="Milliers 5 10 2" xfId="3084"/>
    <cellStyle name="Milliers 5 11" xfId="1568"/>
    <cellStyle name="Milliers 5 2" xfId="240"/>
    <cellStyle name="Milliers 5 2 2" xfId="565"/>
    <cellStyle name="Milliers 5 2 2 2" xfId="674"/>
    <cellStyle name="Milliers 5 2 2 2 2" xfId="1535"/>
    <cellStyle name="Milliers 5 2 2 2 2 2" xfId="3050"/>
    <cellStyle name="Milliers 5 2 2 2 2 3" xfId="4323"/>
    <cellStyle name="Milliers 5 2 2 2 2 4" xfId="1811"/>
    <cellStyle name="Milliers 5 2 2 2 3" xfId="898"/>
    <cellStyle name="Milliers 5 2 2 2 3 2" xfId="2424"/>
    <cellStyle name="Milliers 5 2 2 2 4" xfId="3695"/>
    <cellStyle name="Milliers 5 2 2 2 5" xfId="1683"/>
    <cellStyle name="Milliers 5 2 2 3" xfId="1426"/>
    <cellStyle name="Milliers 5 2 2 3 2" xfId="2941"/>
    <cellStyle name="Milliers 5 2 2 3 3" xfId="4214"/>
    <cellStyle name="Milliers 5 2 2 3 4" xfId="1762"/>
    <cellStyle name="Milliers 5 2 2 4" xfId="849"/>
    <cellStyle name="Milliers 5 2 2 4 2" xfId="2315"/>
    <cellStyle name="Milliers 5 2 2 5" xfId="3586"/>
    <cellStyle name="Milliers 5 2 2 6" xfId="1634"/>
    <cellStyle name="Milliers 5 2 3" xfId="550"/>
    <cellStyle name="Milliers 5 2 3 2" xfId="659"/>
    <cellStyle name="Milliers 5 2 3 2 2" xfId="1520"/>
    <cellStyle name="Milliers 5 2 3 2 2 2" xfId="3035"/>
    <cellStyle name="Milliers 5 2 3 2 2 3" xfId="4308"/>
    <cellStyle name="Milliers 5 2 3 2 2 4" xfId="1796"/>
    <cellStyle name="Milliers 5 2 3 2 3" xfId="883"/>
    <cellStyle name="Milliers 5 2 3 2 3 2" xfId="2409"/>
    <cellStyle name="Milliers 5 2 3 2 4" xfId="3680"/>
    <cellStyle name="Milliers 5 2 3 2 5" xfId="1668"/>
    <cellStyle name="Milliers 5 2 3 3" xfId="1411"/>
    <cellStyle name="Milliers 5 2 3 3 2" xfId="2926"/>
    <cellStyle name="Milliers 5 2 3 3 3" xfId="4199"/>
    <cellStyle name="Milliers 5 2 3 3 4" xfId="1747"/>
    <cellStyle name="Milliers 5 2 3 4" xfId="834"/>
    <cellStyle name="Milliers 5 2 3 4 2" xfId="2300"/>
    <cellStyle name="Milliers 5 2 3 5" xfId="3571"/>
    <cellStyle name="Milliers 5 2 3 6" xfId="1619"/>
    <cellStyle name="Milliers 5 2 4" xfId="530"/>
    <cellStyle name="Milliers 5 2 4 2" xfId="1392"/>
    <cellStyle name="Milliers 5 2 4 2 2" xfId="2907"/>
    <cellStyle name="Milliers 5 2 4 2 3" xfId="4180"/>
    <cellStyle name="Milliers 5 2 4 2 4" xfId="1731"/>
    <cellStyle name="Milliers 5 2 4 3" xfId="817"/>
    <cellStyle name="Milliers 5 2 4 3 2" xfId="2281"/>
    <cellStyle name="Milliers 5 2 4 4" xfId="3552"/>
    <cellStyle name="Milliers 5 2 4 5" xfId="1603"/>
    <cellStyle name="Milliers 5 2 5" xfId="640"/>
    <cellStyle name="Milliers 5 2 5 2" xfId="1501"/>
    <cellStyle name="Milliers 5 2 5 2 2" xfId="3016"/>
    <cellStyle name="Milliers 5 2 5 2 3" xfId="4289"/>
    <cellStyle name="Milliers 5 2 5 2 4" xfId="1780"/>
    <cellStyle name="Milliers 5 2 5 3" xfId="867"/>
    <cellStyle name="Milliers 5 2 5 3 2" xfId="2390"/>
    <cellStyle name="Milliers 5 2 5 4" xfId="3661"/>
    <cellStyle name="Milliers 5 2 5 5" xfId="1652"/>
    <cellStyle name="Milliers 5 2 6" xfId="1107"/>
    <cellStyle name="Milliers 5 2 6 2" xfId="2624"/>
    <cellStyle name="Milliers 5 2 6 3" xfId="3895"/>
    <cellStyle name="Milliers 5 2 6 4" xfId="1712"/>
    <cellStyle name="Milliers 5 2 7" xfId="797"/>
    <cellStyle name="Milliers 5 2 7 2" xfId="1998"/>
    <cellStyle name="Milliers 5 2 8" xfId="744"/>
    <cellStyle name="Milliers 5 2 8 2" xfId="3267"/>
    <cellStyle name="Milliers 5 2 9" xfId="1584"/>
    <cellStyle name="Milliers 5 3" xfId="560"/>
    <cellStyle name="Milliers 5 3 2" xfId="669"/>
    <cellStyle name="Milliers 5 3 2 2" xfId="1530"/>
    <cellStyle name="Milliers 5 3 2 2 2" xfId="3045"/>
    <cellStyle name="Milliers 5 3 2 2 3" xfId="4318"/>
    <cellStyle name="Milliers 5 3 2 2 4" xfId="1806"/>
    <cellStyle name="Milliers 5 3 2 3" xfId="893"/>
    <cellStyle name="Milliers 5 3 2 3 2" xfId="2419"/>
    <cellStyle name="Milliers 5 3 2 4" xfId="3690"/>
    <cellStyle name="Milliers 5 3 2 5" xfId="1678"/>
    <cellStyle name="Milliers 5 3 3" xfId="1421"/>
    <cellStyle name="Milliers 5 3 3 2" xfId="2936"/>
    <cellStyle name="Milliers 5 3 3 3" xfId="4209"/>
    <cellStyle name="Milliers 5 3 3 4" xfId="1757"/>
    <cellStyle name="Milliers 5 3 4" xfId="844"/>
    <cellStyle name="Milliers 5 3 4 2" xfId="2310"/>
    <cellStyle name="Milliers 5 3 5" xfId="753"/>
    <cellStyle name="Milliers 5 3 5 2" xfId="3581"/>
    <cellStyle name="Milliers 5 3 6" xfId="1629"/>
    <cellStyle name="Milliers 5 4" xfId="545"/>
    <cellStyle name="Milliers 5 4 2" xfId="654"/>
    <cellStyle name="Milliers 5 4 2 2" xfId="1515"/>
    <cellStyle name="Milliers 5 4 2 2 2" xfId="3030"/>
    <cellStyle name="Milliers 5 4 2 2 3" xfId="4303"/>
    <cellStyle name="Milliers 5 4 2 2 4" xfId="1791"/>
    <cellStyle name="Milliers 5 4 2 3" xfId="878"/>
    <cellStyle name="Milliers 5 4 2 3 2" xfId="2404"/>
    <cellStyle name="Milliers 5 4 2 4" xfId="3675"/>
    <cellStyle name="Milliers 5 4 2 5" xfId="1663"/>
    <cellStyle name="Milliers 5 4 3" xfId="1406"/>
    <cellStyle name="Milliers 5 4 3 2" xfId="2921"/>
    <cellStyle name="Milliers 5 4 3 3" xfId="4194"/>
    <cellStyle name="Milliers 5 4 3 4" xfId="1742"/>
    <cellStyle name="Milliers 5 4 4" xfId="829"/>
    <cellStyle name="Milliers 5 4 4 2" xfId="2295"/>
    <cellStyle name="Milliers 5 4 5" xfId="742"/>
    <cellStyle name="Milliers 5 4 5 2" xfId="3566"/>
    <cellStyle name="Milliers 5 4 6" xfId="1614"/>
    <cellStyle name="Milliers 5 5" xfId="514"/>
    <cellStyle name="Milliers 5 5 2" xfId="1376"/>
    <cellStyle name="Milliers 5 5 2 2" xfId="2891"/>
    <cellStyle name="Milliers 5 5 2 3" xfId="4164"/>
    <cellStyle name="Milliers 5 5 2 4" xfId="1726"/>
    <cellStyle name="Milliers 5 5 3" xfId="812"/>
    <cellStyle name="Milliers 5 5 3 2" xfId="2265"/>
    <cellStyle name="Milliers 5 5 4" xfId="3536"/>
    <cellStyle name="Milliers 5 5 5" xfId="1598"/>
    <cellStyle name="Milliers 5 6" xfId="624"/>
    <cellStyle name="Milliers 5 6 2" xfId="1485"/>
    <cellStyle name="Milliers 5 6 2 2" xfId="3000"/>
    <cellStyle name="Milliers 5 6 2 3" xfId="4273"/>
    <cellStyle name="Milliers 5 6 2 4" xfId="1775"/>
    <cellStyle name="Milliers 5 6 3" xfId="862"/>
    <cellStyle name="Milliers 5 6 3 2" xfId="2374"/>
    <cellStyle name="Milliers 5 6 4" xfId="3645"/>
    <cellStyle name="Milliers 5 6 5" xfId="1647"/>
    <cellStyle name="Milliers 5 7" xfId="791"/>
    <cellStyle name="Milliers 5 7 2" xfId="1093"/>
    <cellStyle name="Milliers 5 7 2 2" xfId="1707"/>
    <cellStyle name="Milliers 5 7 3" xfId="1984"/>
    <cellStyle name="Milliers 5 7 4" xfId="3253"/>
    <cellStyle name="Milliers 5 7 5" xfId="1579"/>
    <cellStyle name="Milliers 5 8" xfId="942"/>
    <cellStyle name="Milliers 5 8 2" xfId="2610"/>
    <cellStyle name="Milliers 5 8 3" xfId="3881"/>
    <cellStyle name="Milliers 5 8 4" xfId="1694"/>
    <cellStyle name="Milliers 5 9" xfId="766"/>
    <cellStyle name="Milliers 5 9 2" xfId="1821"/>
    <cellStyle name="Milliers 6" xfId="246"/>
    <cellStyle name="Milliers 6 2" xfId="568"/>
    <cellStyle name="Milliers 6 2 2" xfId="677"/>
    <cellStyle name="Milliers 6 2 2 2" xfId="1538"/>
    <cellStyle name="Milliers 6 2 2 2 2" xfId="3053"/>
    <cellStyle name="Milliers 6 2 2 2 3" xfId="4326"/>
    <cellStyle name="Milliers 6 2 2 2 4" xfId="1814"/>
    <cellStyle name="Milliers 6 2 2 3" xfId="901"/>
    <cellStyle name="Milliers 6 2 2 3 2" xfId="2427"/>
    <cellStyle name="Milliers 6 2 2 4" xfId="3698"/>
    <cellStyle name="Milliers 6 2 2 5" xfId="1686"/>
    <cellStyle name="Milliers 6 2 3" xfId="1429"/>
    <cellStyle name="Milliers 6 2 3 2" xfId="2944"/>
    <cellStyle name="Milliers 6 2 3 3" xfId="4217"/>
    <cellStyle name="Milliers 6 2 3 4" xfId="1765"/>
    <cellStyle name="Milliers 6 2 4" xfId="852"/>
    <cellStyle name="Milliers 6 2 4 2" xfId="2318"/>
    <cellStyle name="Milliers 6 2 5" xfId="745"/>
    <cellStyle name="Milliers 6 2 5 2" xfId="3589"/>
    <cellStyle name="Milliers 6 2 6" xfId="1637"/>
    <cellStyle name="Milliers 6 3" xfId="553"/>
    <cellStyle name="Milliers 6 3 2" xfId="662"/>
    <cellStyle name="Milliers 6 3 2 2" xfId="1523"/>
    <cellStyle name="Milliers 6 3 2 2 2" xfId="3038"/>
    <cellStyle name="Milliers 6 3 2 2 3" xfId="4311"/>
    <cellStyle name="Milliers 6 3 2 2 4" xfId="1799"/>
    <cellStyle name="Milliers 6 3 2 3" xfId="886"/>
    <cellStyle name="Milliers 6 3 2 3 2" xfId="2412"/>
    <cellStyle name="Milliers 6 3 2 4" xfId="3683"/>
    <cellStyle name="Milliers 6 3 2 5" xfId="1671"/>
    <cellStyle name="Milliers 6 3 3" xfId="1414"/>
    <cellStyle name="Milliers 6 3 3 2" xfId="2929"/>
    <cellStyle name="Milliers 6 3 3 3" xfId="4202"/>
    <cellStyle name="Milliers 6 3 3 4" xfId="1750"/>
    <cellStyle name="Milliers 6 3 4" xfId="837"/>
    <cellStyle name="Milliers 6 3 4 2" xfId="2303"/>
    <cellStyle name="Milliers 6 3 5" xfId="754"/>
    <cellStyle name="Milliers 6 3 5 2" xfId="3574"/>
    <cellStyle name="Milliers 6 3 6" xfId="1622"/>
    <cellStyle name="Milliers 6 4" xfId="535"/>
    <cellStyle name="Milliers 6 4 2" xfId="1397"/>
    <cellStyle name="Milliers 6 4 2 2" xfId="2912"/>
    <cellStyle name="Milliers 6 4 2 3" xfId="4185"/>
    <cellStyle name="Milliers 6 4 2 4" xfId="1734"/>
    <cellStyle name="Milliers 6 4 3" xfId="820"/>
    <cellStyle name="Milliers 6 4 3 2" xfId="2286"/>
    <cellStyle name="Milliers 6 4 4" xfId="743"/>
    <cellStyle name="Milliers 6 4 4 2" xfId="3557"/>
    <cellStyle name="Milliers 6 4 5" xfId="1606"/>
    <cellStyle name="Milliers 6 5" xfId="645"/>
    <cellStyle name="Milliers 6 5 2" xfId="1506"/>
    <cellStyle name="Milliers 6 5 2 2" xfId="3021"/>
    <cellStyle name="Milliers 6 5 2 3" xfId="4294"/>
    <cellStyle name="Milliers 6 5 2 4" xfId="1783"/>
    <cellStyle name="Milliers 6 5 3" xfId="870"/>
    <cellStyle name="Milliers 6 5 3 2" xfId="2395"/>
    <cellStyle name="Milliers 6 5 4" xfId="3666"/>
    <cellStyle name="Milliers 6 5 5" xfId="1655"/>
    <cellStyle name="Milliers 6 6" xfId="1112"/>
    <cellStyle name="Milliers 6 6 2" xfId="2629"/>
    <cellStyle name="Milliers 6 6 3" xfId="3900"/>
    <cellStyle name="Milliers 6 6 4" xfId="1715"/>
    <cellStyle name="Milliers 6 7" xfId="800"/>
    <cellStyle name="Milliers 6 7 2" xfId="2003"/>
    <cellStyle name="Milliers 6 8" xfId="735"/>
    <cellStyle name="Milliers 6 8 2" xfId="3272"/>
    <cellStyle name="Milliers 6 9" xfId="1587"/>
    <cellStyle name="Milliers 7" xfId="207"/>
    <cellStyle name="Milliers 8" xfId="486"/>
    <cellStyle name="Milliers 8 2" xfId="1349"/>
    <cellStyle name="Milliers 8 2 2" xfId="2864"/>
    <cellStyle name="Milliers 8 2 3" xfId="4137"/>
    <cellStyle name="Milliers 8 2 4" xfId="1721"/>
    <cellStyle name="Milliers 8 3" xfId="807"/>
    <cellStyle name="Milliers 8 3 2" xfId="2238"/>
    <cellStyle name="Milliers 8 4" xfId="3509"/>
    <cellStyle name="Milliers 8 5" xfId="1593"/>
    <cellStyle name="Milliers 9" xfId="597"/>
    <cellStyle name="Milliers 9 2" xfId="1458"/>
    <cellStyle name="Milliers 9 2 2" xfId="2973"/>
    <cellStyle name="Milliers 9 2 3" xfId="4246"/>
    <cellStyle name="Milliers 9 2 4" xfId="1770"/>
    <cellStyle name="Milliers 9 3" xfId="857"/>
    <cellStyle name="Milliers 9 3 2" xfId="2347"/>
    <cellStyle name="Milliers 9 4" xfId="3618"/>
    <cellStyle name="Milliers 9 5" xfId="1642"/>
    <cellStyle name="Monétaire 10" xfId="46"/>
    <cellStyle name="Monétaire 10 2" xfId="936"/>
    <cellStyle name="Monétaire 10 2 2" xfId="2452"/>
    <cellStyle name="Monétaire 10 3" xfId="904"/>
    <cellStyle name="Monétaire 10 3 2" xfId="3723"/>
    <cellStyle name="Monétaire 10 4" xfId="1689"/>
    <cellStyle name="Monétaire 10 5" xfId="727"/>
    <cellStyle name="Monétaire 11" xfId="1562"/>
    <cellStyle name="Monétaire 11 2" xfId="1691"/>
    <cellStyle name="Monétaire 12" xfId="912"/>
    <cellStyle name="Monétaire 12 2" xfId="1817"/>
    <cellStyle name="Monétaire 13" xfId="760"/>
    <cellStyle name="Monétaire 13 2" xfId="3079"/>
    <cellStyle name="Monétaire 14" xfId="1565"/>
    <cellStyle name="Monétaire 15" xfId="56"/>
    <cellStyle name="Monétaire 2" xfId="43"/>
    <cellStyle name="Monétaire 2 10" xfId="1570"/>
    <cellStyle name="Monétaire 2 11" xfId="57"/>
    <cellStyle name="Monétaire 2 2" xfId="224"/>
    <cellStyle name="Monétaire 2 2 10" xfId="1578"/>
    <cellStyle name="Monétaire 2 2 2" xfId="238"/>
    <cellStyle name="Monétaire 2 2 2 2" xfId="564"/>
    <cellStyle name="Monétaire 2 2 2 2 2" xfId="673"/>
    <cellStyle name="Monétaire 2 2 2 2 2 2" xfId="1534"/>
    <cellStyle name="Monétaire 2 2 2 2 2 2 2" xfId="3049"/>
    <cellStyle name="Monétaire 2 2 2 2 2 2 3" xfId="4322"/>
    <cellStyle name="Monétaire 2 2 2 2 2 2 4" xfId="1810"/>
    <cellStyle name="Monétaire 2 2 2 2 2 3" xfId="897"/>
    <cellStyle name="Monétaire 2 2 2 2 2 3 2" xfId="2423"/>
    <cellStyle name="Monétaire 2 2 2 2 2 4" xfId="3694"/>
    <cellStyle name="Monétaire 2 2 2 2 2 5" xfId="1682"/>
    <cellStyle name="Monétaire 2 2 2 2 3" xfId="1425"/>
    <cellStyle name="Monétaire 2 2 2 2 3 2" xfId="2940"/>
    <cellStyle name="Monétaire 2 2 2 2 3 3" xfId="4213"/>
    <cellStyle name="Monétaire 2 2 2 2 3 4" xfId="1761"/>
    <cellStyle name="Monétaire 2 2 2 2 4" xfId="848"/>
    <cellStyle name="Monétaire 2 2 2 2 4 2" xfId="2314"/>
    <cellStyle name="Monétaire 2 2 2 2 5" xfId="3585"/>
    <cellStyle name="Monétaire 2 2 2 2 6" xfId="1633"/>
    <cellStyle name="Monétaire 2 2 2 3" xfId="549"/>
    <cellStyle name="Monétaire 2 2 2 3 2" xfId="658"/>
    <cellStyle name="Monétaire 2 2 2 3 2 2" xfId="1519"/>
    <cellStyle name="Monétaire 2 2 2 3 2 2 2" xfId="3034"/>
    <cellStyle name="Monétaire 2 2 2 3 2 2 3" xfId="4307"/>
    <cellStyle name="Monétaire 2 2 2 3 2 2 4" xfId="1795"/>
    <cellStyle name="Monétaire 2 2 2 3 2 3" xfId="882"/>
    <cellStyle name="Monétaire 2 2 2 3 2 3 2" xfId="2408"/>
    <cellStyle name="Monétaire 2 2 2 3 2 4" xfId="3679"/>
    <cellStyle name="Monétaire 2 2 2 3 2 5" xfId="1667"/>
    <cellStyle name="Monétaire 2 2 2 3 3" xfId="1410"/>
    <cellStyle name="Monétaire 2 2 2 3 3 2" xfId="2925"/>
    <cellStyle name="Monétaire 2 2 2 3 3 3" xfId="4198"/>
    <cellStyle name="Monétaire 2 2 2 3 3 4" xfId="1746"/>
    <cellStyle name="Monétaire 2 2 2 3 4" xfId="833"/>
    <cellStyle name="Monétaire 2 2 2 3 4 2" xfId="2299"/>
    <cellStyle name="Monétaire 2 2 2 3 5" xfId="3570"/>
    <cellStyle name="Monétaire 2 2 2 3 6" xfId="1618"/>
    <cellStyle name="Monétaire 2 2 2 4" xfId="528"/>
    <cellStyle name="Monétaire 2 2 2 4 2" xfId="1390"/>
    <cellStyle name="Monétaire 2 2 2 4 2 2" xfId="2905"/>
    <cellStyle name="Monétaire 2 2 2 4 2 3" xfId="4178"/>
    <cellStyle name="Monétaire 2 2 2 4 2 4" xfId="1730"/>
    <cellStyle name="Monétaire 2 2 2 4 3" xfId="816"/>
    <cellStyle name="Monétaire 2 2 2 4 3 2" xfId="2279"/>
    <cellStyle name="Monétaire 2 2 2 4 4" xfId="3550"/>
    <cellStyle name="Monétaire 2 2 2 4 5" xfId="1602"/>
    <cellStyle name="Monétaire 2 2 2 5" xfId="638"/>
    <cellStyle name="Monétaire 2 2 2 5 2" xfId="1499"/>
    <cellStyle name="Monétaire 2 2 2 5 2 2" xfId="3014"/>
    <cellStyle name="Monétaire 2 2 2 5 2 3" xfId="4287"/>
    <cellStyle name="Monétaire 2 2 2 5 2 4" xfId="1779"/>
    <cellStyle name="Monétaire 2 2 2 5 3" xfId="866"/>
    <cellStyle name="Monétaire 2 2 2 5 3 2" xfId="2388"/>
    <cellStyle name="Monétaire 2 2 2 5 4" xfId="3659"/>
    <cellStyle name="Monétaire 2 2 2 5 5" xfId="1651"/>
    <cellStyle name="Monétaire 2 2 2 6" xfId="1105"/>
    <cellStyle name="Monétaire 2 2 2 6 2" xfId="2622"/>
    <cellStyle name="Monétaire 2 2 2 6 3" xfId="3893"/>
    <cellStyle name="Monétaire 2 2 2 6 4" xfId="1711"/>
    <cellStyle name="Monétaire 2 2 2 7" xfId="796"/>
    <cellStyle name="Monétaire 2 2 2 7 2" xfId="1996"/>
    <cellStyle name="Monétaire 2 2 2 8" xfId="3265"/>
    <cellStyle name="Monétaire 2 2 2 9" xfId="1583"/>
    <cellStyle name="Monétaire 2 2 3" xfId="559"/>
    <cellStyle name="Monétaire 2 2 3 2" xfId="668"/>
    <cellStyle name="Monétaire 2 2 3 2 2" xfId="1529"/>
    <cellStyle name="Monétaire 2 2 3 2 2 2" xfId="3044"/>
    <cellStyle name="Monétaire 2 2 3 2 2 3" xfId="4317"/>
    <cellStyle name="Monétaire 2 2 3 2 2 4" xfId="1805"/>
    <cellStyle name="Monétaire 2 2 3 2 3" xfId="892"/>
    <cellStyle name="Monétaire 2 2 3 2 3 2" xfId="2418"/>
    <cellStyle name="Monétaire 2 2 3 2 4" xfId="3689"/>
    <cellStyle name="Monétaire 2 2 3 2 5" xfId="1677"/>
    <cellStyle name="Monétaire 2 2 3 3" xfId="1420"/>
    <cellStyle name="Monétaire 2 2 3 3 2" xfId="2935"/>
    <cellStyle name="Monétaire 2 2 3 3 3" xfId="4208"/>
    <cellStyle name="Monétaire 2 2 3 3 4" xfId="1756"/>
    <cellStyle name="Monétaire 2 2 3 4" xfId="843"/>
    <cellStyle name="Monétaire 2 2 3 4 2" xfId="2309"/>
    <cellStyle name="Monétaire 2 2 3 5" xfId="3580"/>
    <cellStyle name="Monétaire 2 2 3 6" xfId="1628"/>
    <cellStyle name="Monétaire 2 2 4" xfId="544"/>
    <cellStyle name="Monétaire 2 2 4 2" xfId="653"/>
    <cellStyle name="Monétaire 2 2 4 2 2" xfId="1514"/>
    <cellStyle name="Monétaire 2 2 4 2 2 2" xfId="3029"/>
    <cellStyle name="Monétaire 2 2 4 2 2 3" xfId="4302"/>
    <cellStyle name="Monétaire 2 2 4 2 2 4" xfId="1790"/>
    <cellStyle name="Monétaire 2 2 4 2 3" xfId="877"/>
    <cellStyle name="Monétaire 2 2 4 2 3 2" xfId="2403"/>
    <cellStyle name="Monétaire 2 2 4 2 4" xfId="3674"/>
    <cellStyle name="Monétaire 2 2 4 2 5" xfId="1662"/>
    <cellStyle name="Monétaire 2 2 4 3" xfId="1405"/>
    <cellStyle name="Monétaire 2 2 4 3 2" xfId="2920"/>
    <cellStyle name="Monétaire 2 2 4 3 3" xfId="4193"/>
    <cellStyle name="Monétaire 2 2 4 3 4" xfId="1741"/>
    <cellStyle name="Monétaire 2 2 4 4" xfId="828"/>
    <cellStyle name="Monétaire 2 2 4 4 2" xfId="2294"/>
    <cellStyle name="Monétaire 2 2 4 5" xfId="3565"/>
    <cellStyle name="Monétaire 2 2 4 6" xfId="1613"/>
    <cellStyle name="Monétaire 2 2 5" xfId="512"/>
    <cellStyle name="Monétaire 2 2 5 2" xfId="1374"/>
    <cellStyle name="Monétaire 2 2 5 2 2" xfId="2889"/>
    <cellStyle name="Monétaire 2 2 5 2 3" xfId="4162"/>
    <cellStyle name="Monétaire 2 2 5 2 4" xfId="1725"/>
    <cellStyle name="Monétaire 2 2 5 3" xfId="811"/>
    <cellStyle name="Monétaire 2 2 5 3 2" xfId="2263"/>
    <cellStyle name="Monétaire 2 2 5 4" xfId="3534"/>
    <cellStyle name="Monétaire 2 2 5 5" xfId="1597"/>
    <cellStyle name="Monétaire 2 2 6" xfId="622"/>
    <cellStyle name="Monétaire 2 2 6 2" xfId="1483"/>
    <cellStyle name="Monétaire 2 2 6 2 2" xfId="2998"/>
    <cellStyle name="Monétaire 2 2 6 2 3" xfId="4271"/>
    <cellStyle name="Monétaire 2 2 6 2 4" xfId="1774"/>
    <cellStyle name="Monétaire 2 2 6 3" xfId="861"/>
    <cellStyle name="Monétaire 2 2 6 3 2" xfId="2372"/>
    <cellStyle name="Monétaire 2 2 6 4" xfId="3643"/>
    <cellStyle name="Monétaire 2 2 6 5" xfId="1646"/>
    <cellStyle name="Monétaire 2 2 7" xfId="1091"/>
    <cellStyle name="Monétaire 2 2 7 2" xfId="2608"/>
    <cellStyle name="Monétaire 2 2 7 3" xfId="3879"/>
    <cellStyle name="Monétaire 2 2 7 4" xfId="1706"/>
    <cellStyle name="Monétaire 2 2 8" xfId="790"/>
    <cellStyle name="Monétaire 2 2 8 2" xfId="1982"/>
    <cellStyle name="Monétaire 2 2 9" xfId="749"/>
    <cellStyle name="Monétaire 2 2 9 2" xfId="3251"/>
    <cellStyle name="Monétaire 2 3" xfId="243"/>
    <cellStyle name="Monétaire 2 3 2" xfId="45"/>
    <cellStyle name="Monétaire 2 3 2 2" xfId="675"/>
    <cellStyle name="Monétaire 2 3 2 2 2" xfId="1536"/>
    <cellStyle name="Monétaire 2 3 2 2 2 2" xfId="3051"/>
    <cellStyle name="Monétaire 2 3 2 2 2 3" xfId="4324"/>
    <cellStyle name="Monétaire 2 3 2 2 2 4" xfId="1812"/>
    <cellStyle name="Monétaire 2 3 2 2 3" xfId="899"/>
    <cellStyle name="Monétaire 2 3 2 2 3 2" xfId="2425"/>
    <cellStyle name="Monétaire 2 3 2 2 4" xfId="752"/>
    <cellStyle name="Monétaire 2 3 2 2 4 2" xfId="3696"/>
    <cellStyle name="Monétaire 2 3 2 2 5" xfId="1684"/>
    <cellStyle name="Monétaire 2 3 2 3" xfId="566"/>
    <cellStyle name="Monétaire 2 3 2 3 2" xfId="1427"/>
    <cellStyle name="Monétaire 2 3 2 3 2 2" xfId="2942"/>
    <cellStyle name="Monétaire 2 3 2 3 3" xfId="747"/>
    <cellStyle name="Monétaire 2 3 2 3 3 2" xfId="4215"/>
    <cellStyle name="Monétaire 2 3 2 3 4" xfId="1763"/>
    <cellStyle name="Monétaire 2 3 2 4" xfId="850"/>
    <cellStyle name="Monétaire 2 3 2 4 2" xfId="2316"/>
    <cellStyle name="Monétaire 2 3 2 5" xfId="733"/>
    <cellStyle name="Monétaire 2 3 2 5 2" xfId="3587"/>
    <cellStyle name="Monétaire 2 3 2 6" xfId="1635"/>
    <cellStyle name="Monétaire 2 3 2 7" xfId="58"/>
    <cellStyle name="Monétaire 2 3 3" xfId="551"/>
    <cellStyle name="Monétaire 2 3 3 2" xfId="660"/>
    <cellStyle name="Monétaire 2 3 3 2 2" xfId="1521"/>
    <cellStyle name="Monétaire 2 3 3 2 2 2" xfId="3036"/>
    <cellStyle name="Monétaire 2 3 3 2 2 3" xfId="4309"/>
    <cellStyle name="Monétaire 2 3 3 2 2 4" xfId="1797"/>
    <cellStyle name="Monétaire 2 3 3 2 3" xfId="884"/>
    <cellStyle name="Monétaire 2 3 3 2 3 2" xfId="2410"/>
    <cellStyle name="Monétaire 2 3 3 2 4" xfId="3681"/>
    <cellStyle name="Monétaire 2 3 3 2 5" xfId="1669"/>
    <cellStyle name="Monétaire 2 3 3 3" xfId="1412"/>
    <cellStyle name="Monétaire 2 3 3 3 2" xfId="2927"/>
    <cellStyle name="Monétaire 2 3 3 3 3" xfId="4200"/>
    <cellStyle name="Monétaire 2 3 3 3 4" xfId="1748"/>
    <cellStyle name="Monétaire 2 3 3 4" xfId="835"/>
    <cellStyle name="Monétaire 2 3 3 4 2" xfId="2301"/>
    <cellStyle name="Monétaire 2 3 3 5" xfId="3572"/>
    <cellStyle name="Monétaire 2 3 3 6" xfId="1620"/>
    <cellStyle name="Monétaire 2 3 4" xfId="532"/>
    <cellStyle name="Monétaire 2 3 4 2" xfId="1394"/>
    <cellStyle name="Monétaire 2 3 4 2 2" xfId="2909"/>
    <cellStyle name="Monétaire 2 3 4 2 3" xfId="4182"/>
    <cellStyle name="Monétaire 2 3 4 2 4" xfId="1732"/>
    <cellStyle name="Monétaire 2 3 4 3" xfId="818"/>
    <cellStyle name="Monétaire 2 3 4 3 2" xfId="2283"/>
    <cellStyle name="Monétaire 2 3 4 4" xfId="3554"/>
    <cellStyle name="Monétaire 2 3 4 5" xfId="1604"/>
    <cellStyle name="Monétaire 2 3 5" xfId="642"/>
    <cellStyle name="Monétaire 2 3 5 2" xfId="1503"/>
    <cellStyle name="Monétaire 2 3 5 2 2" xfId="3018"/>
    <cellStyle name="Monétaire 2 3 5 2 3" xfId="4291"/>
    <cellStyle name="Monétaire 2 3 5 2 4" xfId="1781"/>
    <cellStyle name="Monétaire 2 3 5 3" xfId="868"/>
    <cellStyle name="Monétaire 2 3 5 3 2" xfId="2392"/>
    <cellStyle name="Monétaire 2 3 5 4" xfId="3663"/>
    <cellStyle name="Monétaire 2 3 5 5" xfId="1653"/>
    <cellStyle name="Monétaire 2 3 6" xfId="1109"/>
    <cellStyle name="Monétaire 2 3 6 2" xfId="2626"/>
    <cellStyle name="Monétaire 2 3 6 3" xfId="3897"/>
    <cellStyle name="Monétaire 2 3 6 4" xfId="1713"/>
    <cellStyle name="Monétaire 2 3 7" xfId="798"/>
    <cellStyle name="Monétaire 2 3 7 2" xfId="2000"/>
    <cellStyle name="Monétaire 2 3 8" xfId="740"/>
    <cellStyle name="Monétaire 2 3 8 2" xfId="3269"/>
    <cellStyle name="Monétaire 2 3 9" xfId="1585"/>
    <cellStyle name="Monétaire 2 4" xfId="251"/>
    <cellStyle name="Monétaire 2 4 2" xfId="570"/>
    <cellStyle name="Monétaire 2 4 2 2" xfId="679"/>
    <cellStyle name="Monétaire 2 4 2 2 2" xfId="1540"/>
    <cellStyle name="Monétaire 2 4 2 2 2 2" xfId="3055"/>
    <cellStyle name="Monétaire 2 4 2 2 2 3" xfId="4328"/>
    <cellStyle name="Monétaire 2 4 2 2 2 4" xfId="1816"/>
    <cellStyle name="Monétaire 2 4 2 2 3" xfId="903"/>
    <cellStyle name="Monétaire 2 4 2 2 3 2" xfId="2429"/>
    <cellStyle name="Monétaire 2 4 2 2 4" xfId="3700"/>
    <cellStyle name="Monétaire 2 4 2 2 5" xfId="1688"/>
    <cellStyle name="Monétaire 2 4 2 3" xfId="1431"/>
    <cellStyle name="Monétaire 2 4 2 3 2" xfId="2946"/>
    <cellStyle name="Monétaire 2 4 2 3 3" xfId="4219"/>
    <cellStyle name="Monétaire 2 4 2 3 4" xfId="1767"/>
    <cellStyle name="Monétaire 2 4 2 4" xfId="854"/>
    <cellStyle name="Monétaire 2 4 2 4 2" xfId="2320"/>
    <cellStyle name="Monétaire 2 4 2 5" xfId="3591"/>
    <cellStyle name="Monétaire 2 4 2 6" xfId="1639"/>
    <cellStyle name="Monétaire 2 4 3" xfId="555"/>
    <cellStyle name="Monétaire 2 4 3 2" xfId="664"/>
    <cellStyle name="Monétaire 2 4 3 2 2" xfId="1525"/>
    <cellStyle name="Monétaire 2 4 3 2 2 2" xfId="3040"/>
    <cellStyle name="Monétaire 2 4 3 2 2 3" xfId="4313"/>
    <cellStyle name="Monétaire 2 4 3 2 2 4" xfId="1801"/>
    <cellStyle name="Monétaire 2 4 3 2 3" xfId="888"/>
    <cellStyle name="Monétaire 2 4 3 2 3 2" xfId="2414"/>
    <cellStyle name="Monétaire 2 4 3 2 4" xfId="3685"/>
    <cellStyle name="Monétaire 2 4 3 2 5" xfId="1673"/>
    <cellStyle name="Monétaire 2 4 3 3" xfId="1416"/>
    <cellStyle name="Monétaire 2 4 3 3 2" xfId="2931"/>
    <cellStyle name="Monétaire 2 4 3 3 3" xfId="4204"/>
    <cellStyle name="Monétaire 2 4 3 3 4" xfId="1752"/>
    <cellStyle name="Monétaire 2 4 3 4" xfId="839"/>
    <cellStyle name="Monétaire 2 4 3 4 2" xfId="2305"/>
    <cellStyle name="Monétaire 2 4 3 5" xfId="3576"/>
    <cellStyle name="Monétaire 2 4 3 6" xfId="1624"/>
    <cellStyle name="Monétaire 2 4 4" xfId="538"/>
    <cellStyle name="Monétaire 2 4 4 2" xfId="1400"/>
    <cellStyle name="Monétaire 2 4 4 2 2" xfId="2915"/>
    <cellStyle name="Monétaire 2 4 4 2 3" xfId="4188"/>
    <cellStyle name="Monétaire 2 4 4 2 4" xfId="1736"/>
    <cellStyle name="Monétaire 2 4 4 3" xfId="822"/>
    <cellStyle name="Monétaire 2 4 4 3 2" xfId="2289"/>
    <cellStyle name="Monétaire 2 4 4 4" xfId="3560"/>
    <cellStyle name="Monétaire 2 4 4 5" xfId="1608"/>
    <cellStyle name="Monétaire 2 4 5" xfId="648"/>
    <cellStyle name="Monétaire 2 4 5 2" xfId="1509"/>
    <cellStyle name="Monétaire 2 4 5 2 2" xfId="3024"/>
    <cellStyle name="Monétaire 2 4 5 2 3" xfId="4297"/>
    <cellStyle name="Monétaire 2 4 5 2 4" xfId="1785"/>
    <cellStyle name="Monétaire 2 4 5 3" xfId="872"/>
    <cellStyle name="Monétaire 2 4 5 3 2" xfId="2398"/>
    <cellStyle name="Monétaire 2 4 5 4" xfId="3669"/>
    <cellStyle name="Monétaire 2 4 5 5" xfId="1657"/>
    <cellStyle name="Monétaire 2 4 6" xfId="1116"/>
    <cellStyle name="Monétaire 2 4 6 2" xfId="2633"/>
    <cellStyle name="Monétaire 2 4 6 3" xfId="3904"/>
    <cellStyle name="Monétaire 2 4 6 4" xfId="1717"/>
    <cellStyle name="Monétaire 2 4 7" xfId="802"/>
    <cellStyle name="Monétaire 2 4 7 2" xfId="2007"/>
    <cellStyle name="Monétaire 2 4 8" xfId="3276"/>
    <cellStyle name="Monétaire 2 4 9" xfId="1589"/>
    <cellStyle name="Monétaire 2 5" xfId="210"/>
    <cellStyle name="Monétaire 2 6" xfId="47"/>
    <cellStyle name="Monétaire 2 6 2" xfId="907"/>
    <cellStyle name="Monétaire 2 6 3" xfId="1690"/>
    <cellStyle name="Monétaire 2 6 4" xfId="728"/>
    <cellStyle name="Monétaire 2 7" xfId="947"/>
    <cellStyle name="Monétaire 2 7 2" xfId="1696"/>
    <cellStyle name="Monétaire 2 8" xfId="771"/>
    <cellStyle name="Monétaire 2 8 2" xfId="1823"/>
    <cellStyle name="Monétaire 2 9" xfId="730"/>
    <cellStyle name="Monétaire 2 9 2" xfId="3089"/>
    <cellStyle name="Monétaire 3" xfId="59"/>
    <cellStyle name="Monétaire 3 10" xfId="765"/>
    <cellStyle name="Monétaire 3 10 2" xfId="1820"/>
    <cellStyle name="Monétaire 3 11" xfId="738"/>
    <cellStyle name="Monétaire 3 11 2" xfId="3083"/>
    <cellStyle name="Monétaire 3 12" xfId="1567"/>
    <cellStyle name="Monétaire 3 2" xfId="232"/>
    <cellStyle name="Monétaire 3 2 2" xfId="562"/>
    <cellStyle name="Monétaire 3 2 2 2" xfId="671"/>
    <cellStyle name="Monétaire 3 2 2 2 2" xfId="1532"/>
    <cellStyle name="Monétaire 3 2 2 2 2 2" xfId="3047"/>
    <cellStyle name="Monétaire 3 2 2 2 2 3" xfId="4320"/>
    <cellStyle name="Monétaire 3 2 2 2 2 4" xfId="1808"/>
    <cellStyle name="Monétaire 3 2 2 2 3" xfId="895"/>
    <cellStyle name="Monétaire 3 2 2 2 3 2" xfId="2421"/>
    <cellStyle name="Monétaire 3 2 2 2 4" xfId="3692"/>
    <cellStyle name="Monétaire 3 2 2 2 5" xfId="1680"/>
    <cellStyle name="Monétaire 3 2 2 3" xfId="1423"/>
    <cellStyle name="Monétaire 3 2 2 3 2" xfId="2938"/>
    <cellStyle name="Monétaire 3 2 2 3 3" xfId="4211"/>
    <cellStyle name="Monétaire 3 2 2 3 4" xfId="1759"/>
    <cellStyle name="Monétaire 3 2 2 4" xfId="846"/>
    <cellStyle name="Monétaire 3 2 2 4 2" xfId="2312"/>
    <cellStyle name="Monétaire 3 2 2 5" xfId="3583"/>
    <cellStyle name="Monétaire 3 2 2 6" xfId="1631"/>
    <cellStyle name="Monétaire 3 2 3" xfId="547"/>
    <cellStyle name="Monétaire 3 2 3 2" xfId="656"/>
    <cellStyle name="Monétaire 3 2 3 2 2" xfId="1517"/>
    <cellStyle name="Monétaire 3 2 3 2 2 2" xfId="3032"/>
    <cellStyle name="Monétaire 3 2 3 2 2 3" xfId="4305"/>
    <cellStyle name="Monétaire 3 2 3 2 2 4" xfId="1793"/>
    <cellStyle name="Monétaire 3 2 3 2 3" xfId="880"/>
    <cellStyle name="Monétaire 3 2 3 2 3 2" xfId="2406"/>
    <cellStyle name="Monétaire 3 2 3 2 4" xfId="3677"/>
    <cellStyle name="Monétaire 3 2 3 2 5" xfId="1665"/>
    <cellStyle name="Monétaire 3 2 3 3" xfId="1408"/>
    <cellStyle name="Monétaire 3 2 3 3 2" xfId="2923"/>
    <cellStyle name="Monétaire 3 2 3 3 3" xfId="4196"/>
    <cellStyle name="Monétaire 3 2 3 3 4" xfId="1744"/>
    <cellStyle name="Monétaire 3 2 3 4" xfId="831"/>
    <cellStyle name="Monétaire 3 2 3 4 2" xfId="2297"/>
    <cellStyle name="Monétaire 3 2 3 5" xfId="3568"/>
    <cellStyle name="Monétaire 3 2 3 6" xfId="1616"/>
    <cellStyle name="Monétaire 3 2 4" xfId="522"/>
    <cellStyle name="Monétaire 3 2 4 2" xfId="1384"/>
    <cellStyle name="Monétaire 3 2 4 2 2" xfId="2899"/>
    <cellStyle name="Monétaire 3 2 4 2 3" xfId="4172"/>
    <cellStyle name="Monétaire 3 2 4 2 4" xfId="1728"/>
    <cellStyle name="Monétaire 3 2 4 3" xfId="814"/>
    <cellStyle name="Monétaire 3 2 4 3 2" xfId="2273"/>
    <cellStyle name="Monétaire 3 2 4 4" xfId="3544"/>
    <cellStyle name="Monétaire 3 2 4 5" xfId="1600"/>
    <cellStyle name="Monétaire 3 2 5" xfId="632"/>
    <cellStyle name="Monétaire 3 2 5 2" xfId="1493"/>
    <cellStyle name="Monétaire 3 2 5 2 2" xfId="3008"/>
    <cellStyle name="Monétaire 3 2 5 2 3" xfId="4281"/>
    <cellStyle name="Monétaire 3 2 5 2 4" xfId="1777"/>
    <cellStyle name="Monétaire 3 2 5 3" xfId="864"/>
    <cellStyle name="Monétaire 3 2 5 3 2" xfId="2382"/>
    <cellStyle name="Monétaire 3 2 5 4" xfId="3653"/>
    <cellStyle name="Monétaire 3 2 5 5" xfId="1649"/>
    <cellStyle name="Monétaire 3 2 6" xfId="1099"/>
    <cellStyle name="Monétaire 3 2 6 2" xfId="2616"/>
    <cellStyle name="Monétaire 3 2 6 3" xfId="3887"/>
    <cellStyle name="Monétaire 3 2 6 4" xfId="1709"/>
    <cellStyle name="Monétaire 3 2 7" xfId="794"/>
    <cellStyle name="Monétaire 3 2 7 2" xfId="1990"/>
    <cellStyle name="Monétaire 3 2 8" xfId="755"/>
    <cellStyle name="Monétaire 3 2 8 2" xfId="3259"/>
    <cellStyle name="Monétaire 3 2 9" xfId="1581"/>
    <cellStyle name="Monétaire 3 3" xfId="247"/>
    <cellStyle name="Monétaire 3 3 2" xfId="569"/>
    <cellStyle name="Monétaire 3 3 2 2" xfId="678"/>
    <cellStyle name="Monétaire 3 3 2 2 2" xfId="1539"/>
    <cellStyle name="Monétaire 3 3 2 2 2 2" xfId="3054"/>
    <cellStyle name="Monétaire 3 3 2 2 2 3" xfId="4327"/>
    <cellStyle name="Monétaire 3 3 2 2 2 4" xfId="1815"/>
    <cellStyle name="Monétaire 3 3 2 2 3" xfId="902"/>
    <cellStyle name="Monétaire 3 3 2 2 3 2" xfId="2428"/>
    <cellStyle name="Monétaire 3 3 2 2 4" xfId="3699"/>
    <cellStyle name="Monétaire 3 3 2 2 5" xfId="1687"/>
    <cellStyle name="Monétaire 3 3 2 3" xfId="1430"/>
    <cellStyle name="Monétaire 3 3 2 3 2" xfId="2945"/>
    <cellStyle name="Monétaire 3 3 2 3 3" xfId="4218"/>
    <cellStyle name="Monétaire 3 3 2 3 4" xfId="1766"/>
    <cellStyle name="Monétaire 3 3 2 4" xfId="853"/>
    <cellStyle name="Monétaire 3 3 2 4 2" xfId="2319"/>
    <cellStyle name="Monétaire 3 3 2 5" xfId="3590"/>
    <cellStyle name="Monétaire 3 3 2 6" xfId="1638"/>
    <cellStyle name="Monétaire 3 3 3" xfId="554"/>
    <cellStyle name="Monétaire 3 3 3 2" xfId="663"/>
    <cellStyle name="Monétaire 3 3 3 2 2" xfId="1524"/>
    <cellStyle name="Monétaire 3 3 3 2 2 2" xfId="3039"/>
    <cellStyle name="Monétaire 3 3 3 2 2 3" xfId="4312"/>
    <cellStyle name="Monétaire 3 3 3 2 2 4" xfId="1800"/>
    <cellStyle name="Monétaire 3 3 3 2 3" xfId="887"/>
    <cellStyle name="Monétaire 3 3 3 2 3 2" xfId="2413"/>
    <cellStyle name="Monétaire 3 3 3 2 4" xfId="3684"/>
    <cellStyle name="Monétaire 3 3 3 2 5" xfId="1672"/>
    <cellStyle name="Monétaire 3 3 3 3" xfId="1415"/>
    <cellStyle name="Monétaire 3 3 3 3 2" xfId="2930"/>
    <cellStyle name="Monétaire 3 3 3 3 3" xfId="4203"/>
    <cellStyle name="Monétaire 3 3 3 3 4" xfId="1751"/>
    <cellStyle name="Monétaire 3 3 3 4" xfId="838"/>
    <cellStyle name="Monétaire 3 3 3 4 2" xfId="2304"/>
    <cellStyle name="Monétaire 3 3 3 5" xfId="3575"/>
    <cellStyle name="Monétaire 3 3 3 6" xfId="1623"/>
    <cellStyle name="Monétaire 3 3 4" xfId="536"/>
    <cellStyle name="Monétaire 3 3 4 2" xfId="1398"/>
    <cellStyle name="Monétaire 3 3 4 2 2" xfId="2913"/>
    <cellStyle name="Monétaire 3 3 4 2 3" xfId="4186"/>
    <cellStyle name="Monétaire 3 3 4 2 4" xfId="1735"/>
    <cellStyle name="Monétaire 3 3 4 3" xfId="821"/>
    <cellStyle name="Monétaire 3 3 4 3 2" xfId="2287"/>
    <cellStyle name="Monétaire 3 3 4 4" xfId="3558"/>
    <cellStyle name="Monétaire 3 3 4 5" xfId="1607"/>
    <cellStyle name="Monétaire 3 3 5" xfId="646"/>
    <cellStyle name="Monétaire 3 3 5 2" xfId="1507"/>
    <cellStyle name="Monétaire 3 3 5 2 2" xfId="3022"/>
    <cellStyle name="Monétaire 3 3 5 2 3" xfId="4295"/>
    <cellStyle name="Monétaire 3 3 5 2 4" xfId="1784"/>
    <cellStyle name="Monétaire 3 3 5 3" xfId="871"/>
    <cellStyle name="Monétaire 3 3 5 3 2" xfId="2396"/>
    <cellStyle name="Monétaire 3 3 5 4" xfId="3667"/>
    <cellStyle name="Monétaire 3 3 5 5" xfId="1656"/>
    <cellStyle name="Monétaire 3 3 6" xfId="1113"/>
    <cellStyle name="Monétaire 3 3 6 2" xfId="2630"/>
    <cellStyle name="Monétaire 3 3 6 3" xfId="3901"/>
    <cellStyle name="Monétaire 3 3 6 4" xfId="1716"/>
    <cellStyle name="Monétaire 3 3 7" xfId="801"/>
    <cellStyle name="Monétaire 3 3 7 2" xfId="2004"/>
    <cellStyle name="Monétaire 3 3 8" xfId="3273"/>
    <cellStyle name="Monétaire 3 3 9" xfId="1588"/>
    <cellStyle name="Monétaire 3 4" xfId="557"/>
    <cellStyle name="Monétaire 3 4 2" xfId="666"/>
    <cellStyle name="Monétaire 3 4 2 2" xfId="1527"/>
    <cellStyle name="Monétaire 3 4 2 2 2" xfId="3042"/>
    <cellStyle name="Monétaire 3 4 2 2 3" xfId="4315"/>
    <cellStyle name="Monétaire 3 4 2 2 4" xfId="1803"/>
    <cellStyle name="Monétaire 3 4 2 3" xfId="890"/>
    <cellStyle name="Monétaire 3 4 2 3 2" xfId="2416"/>
    <cellStyle name="Monétaire 3 4 2 4" xfId="3687"/>
    <cellStyle name="Monétaire 3 4 2 5" xfId="1675"/>
    <cellStyle name="Monétaire 3 4 3" xfId="1418"/>
    <cellStyle name="Monétaire 3 4 3 2" xfId="2933"/>
    <cellStyle name="Monétaire 3 4 3 3" xfId="4206"/>
    <cellStyle name="Monétaire 3 4 3 4" xfId="1754"/>
    <cellStyle name="Monétaire 3 4 4" xfId="841"/>
    <cellStyle name="Monétaire 3 4 4 2" xfId="2307"/>
    <cellStyle name="Monétaire 3 4 5" xfId="3578"/>
    <cellStyle name="Monétaire 3 4 6" xfId="1626"/>
    <cellStyle name="Monétaire 3 5" xfId="542"/>
    <cellStyle name="Monétaire 3 5 2" xfId="651"/>
    <cellStyle name="Monétaire 3 5 2 2" xfId="1512"/>
    <cellStyle name="Monétaire 3 5 2 2 2" xfId="3027"/>
    <cellStyle name="Monétaire 3 5 2 2 3" xfId="4300"/>
    <cellStyle name="Monétaire 3 5 2 2 4" xfId="1788"/>
    <cellStyle name="Monétaire 3 5 2 3" xfId="875"/>
    <cellStyle name="Monétaire 3 5 2 3 2" xfId="2401"/>
    <cellStyle name="Monétaire 3 5 2 4" xfId="3672"/>
    <cellStyle name="Monétaire 3 5 2 5" xfId="1660"/>
    <cellStyle name="Monétaire 3 5 3" xfId="1403"/>
    <cellStyle name="Monétaire 3 5 3 2" xfId="2918"/>
    <cellStyle name="Monétaire 3 5 3 3" xfId="4191"/>
    <cellStyle name="Monétaire 3 5 3 4" xfId="1739"/>
    <cellStyle name="Monétaire 3 5 4" xfId="826"/>
    <cellStyle name="Monétaire 3 5 4 2" xfId="2292"/>
    <cellStyle name="Monétaire 3 5 5" xfId="3563"/>
    <cellStyle name="Monétaire 3 5 6" xfId="1611"/>
    <cellStyle name="Monétaire 3 6" xfId="506"/>
    <cellStyle name="Monétaire 3 6 2" xfId="1368"/>
    <cellStyle name="Monétaire 3 6 2 2" xfId="2883"/>
    <cellStyle name="Monétaire 3 6 2 3" xfId="4156"/>
    <cellStyle name="Monétaire 3 6 2 4" xfId="1723"/>
    <cellStyle name="Monétaire 3 6 3" xfId="809"/>
    <cellStyle name="Monétaire 3 6 3 2" xfId="2257"/>
    <cellStyle name="Monétaire 3 6 4" xfId="3528"/>
    <cellStyle name="Monétaire 3 6 5" xfId="1595"/>
    <cellStyle name="Monétaire 3 7" xfId="616"/>
    <cellStyle name="Monétaire 3 7 2" xfId="1477"/>
    <cellStyle name="Monétaire 3 7 2 2" xfId="2992"/>
    <cellStyle name="Monétaire 3 7 2 3" xfId="4265"/>
    <cellStyle name="Monétaire 3 7 2 4" xfId="1772"/>
    <cellStyle name="Monétaire 3 7 3" xfId="859"/>
    <cellStyle name="Monétaire 3 7 3 2" xfId="2366"/>
    <cellStyle name="Monétaire 3 7 4" xfId="3637"/>
    <cellStyle name="Monétaire 3 7 5" xfId="1644"/>
    <cellStyle name="Monétaire 3 8" xfId="217"/>
    <cellStyle name="Monétaire 3 8 2" xfId="1086"/>
    <cellStyle name="Monétaire 3 8 2 2" xfId="1704"/>
    <cellStyle name="Monétaire 3 8 3" xfId="786"/>
    <cellStyle name="Monétaire 3 8 3 2" xfId="1977"/>
    <cellStyle name="Monétaire 3 8 4" xfId="3246"/>
    <cellStyle name="Monétaire 3 8 5" xfId="1576"/>
    <cellStyle name="Monétaire 3 9" xfId="941"/>
    <cellStyle name="Monétaire 3 9 2" xfId="2603"/>
    <cellStyle name="Monétaire 3 9 3" xfId="3874"/>
    <cellStyle name="Monétaire 3 9 4" xfId="1693"/>
    <cellStyle name="Monétaire 4" xfId="223"/>
    <cellStyle name="Monétaire 4 10" xfId="1577"/>
    <cellStyle name="Monétaire 4 2" xfId="237"/>
    <cellStyle name="Monétaire 4 2 2" xfId="563"/>
    <cellStyle name="Monétaire 4 2 2 2" xfId="672"/>
    <cellStyle name="Monétaire 4 2 2 2 2" xfId="1533"/>
    <cellStyle name="Monétaire 4 2 2 2 2 2" xfId="3048"/>
    <cellStyle name="Monétaire 4 2 2 2 2 3" xfId="4321"/>
    <cellStyle name="Monétaire 4 2 2 2 2 4" xfId="1809"/>
    <cellStyle name="Monétaire 4 2 2 2 3" xfId="896"/>
    <cellStyle name="Monétaire 4 2 2 2 3 2" xfId="2422"/>
    <cellStyle name="Monétaire 4 2 2 2 4" xfId="3693"/>
    <cellStyle name="Monétaire 4 2 2 2 5" xfId="1681"/>
    <cellStyle name="Monétaire 4 2 2 3" xfId="1424"/>
    <cellStyle name="Monétaire 4 2 2 3 2" xfId="2939"/>
    <cellStyle name="Monétaire 4 2 2 3 3" xfId="4212"/>
    <cellStyle name="Monétaire 4 2 2 3 4" xfId="1760"/>
    <cellStyle name="Monétaire 4 2 2 4" xfId="847"/>
    <cellStyle name="Monétaire 4 2 2 4 2" xfId="2313"/>
    <cellStyle name="Monétaire 4 2 2 5" xfId="750"/>
    <cellStyle name="Monétaire 4 2 2 5 2" xfId="3584"/>
    <cellStyle name="Monétaire 4 2 2 6" xfId="1632"/>
    <cellStyle name="Monétaire 4 2 3" xfId="548"/>
    <cellStyle name="Monétaire 4 2 3 2" xfId="657"/>
    <cellStyle name="Monétaire 4 2 3 2 2" xfId="1518"/>
    <cellStyle name="Monétaire 4 2 3 2 2 2" xfId="3033"/>
    <cellStyle name="Monétaire 4 2 3 2 2 3" xfId="4306"/>
    <cellStyle name="Monétaire 4 2 3 2 2 4" xfId="1794"/>
    <cellStyle name="Monétaire 4 2 3 2 3" xfId="881"/>
    <cellStyle name="Monétaire 4 2 3 2 3 2" xfId="2407"/>
    <cellStyle name="Monétaire 4 2 3 2 4" xfId="3678"/>
    <cellStyle name="Monétaire 4 2 3 2 5" xfId="1666"/>
    <cellStyle name="Monétaire 4 2 3 3" xfId="1409"/>
    <cellStyle name="Monétaire 4 2 3 3 2" xfId="2924"/>
    <cellStyle name="Monétaire 4 2 3 3 3" xfId="4197"/>
    <cellStyle name="Monétaire 4 2 3 3 4" xfId="1745"/>
    <cellStyle name="Monétaire 4 2 3 4" xfId="832"/>
    <cellStyle name="Monétaire 4 2 3 4 2" xfId="2298"/>
    <cellStyle name="Monétaire 4 2 3 5" xfId="741"/>
    <cellStyle name="Monétaire 4 2 3 5 2" xfId="3569"/>
    <cellStyle name="Monétaire 4 2 3 6" xfId="1617"/>
    <cellStyle name="Monétaire 4 2 4" xfId="527"/>
    <cellStyle name="Monétaire 4 2 4 2" xfId="1389"/>
    <cellStyle name="Monétaire 4 2 4 2 2" xfId="2904"/>
    <cellStyle name="Monétaire 4 2 4 2 3" xfId="4177"/>
    <cellStyle name="Monétaire 4 2 4 2 4" xfId="1729"/>
    <cellStyle name="Monétaire 4 2 4 3" xfId="815"/>
    <cellStyle name="Monétaire 4 2 4 3 2" xfId="2278"/>
    <cellStyle name="Monétaire 4 2 4 4" xfId="3549"/>
    <cellStyle name="Monétaire 4 2 4 5" xfId="1601"/>
    <cellStyle name="Monétaire 4 2 5" xfId="637"/>
    <cellStyle name="Monétaire 4 2 5 2" xfId="1498"/>
    <cellStyle name="Monétaire 4 2 5 2 2" xfId="3013"/>
    <cellStyle name="Monétaire 4 2 5 2 3" xfId="4286"/>
    <cellStyle name="Monétaire 4 2 5 2 4" xfId="1778"/>
    <cellStyle name="Monétaire 4 2 5 3" xfId="865"/>
    <cellStyle name="Monétaire 4 2 5 3 2" xfId="2387"/>
    <cellStyle name="Monétaire 4 2 5 4" xfId="3658"/>
    <cellStyle name="Monétaire 4 2 5 5" xfId="1650"/>
    <cellStyle name="Monétaire 4 2 6" xfId="1104"/>
    <cellStyle name="Monétaire 4 2 6 2" xfId="2621"/>
    <cellStyle name="Monétaire 4 2 6 3" xfId="3892"/>
    <cellStyle name="Monétaire 4 2 6 4" xfId="1710"/>
    <cellStyle name="Monétaire 4 2 7" xfId="795"/>
    <cellStyle name="Monétaire 4 2 7 2" xfId="1995"/>
    <cellStyle name="Monétaire 4 2 8" xfId="731"/>
    <cellStyle name="Monétaire 4 2 8 2" xfId="3264"/>
    <cellStyle name="Monétaire 4 2 9" xfId="1582"/>
    <cellStyle name="Monétaire 4 3" xfId="558"/>
    <cellStyle name="Monétaire 4 3 2" xfId="667"/>
    <cellStyle name="Monétaire 4 3 2 2" xfId="1528"/>
    <cellStyle name="Monétaire 4 3 2 2 2" xfId="3043"/>
    <cellStyle name="Monétaire 4 3 2 2 3" xfId="4316"/>
    <cellStyle name="Monétaire 4 3 2 2 4" xfId="1804"/>
    <cellStyle name="Monétaire 4 3 2 3" xfId="891"/>
    <cellStyle name="Monétaire 4 3 2 3 2" xfId="2417"/>
    <cellStyle name="Monétaire 4 3 2 4" xfId="3688"/>
    <cellStyle name="Monétaire 4 3 2 5" xfId="1676"/>
    <cellStyle name="Monétaire 4 3 3" xfId="1419"/>
    <cellStyle name="Monétaire 4 3 3 2" xfId="2934"/>
    <cellStyle name="Monétaire 4 3 3 3" xfId="4207"/>
    <cellStyle name="Monétaire 4 3 3 4" xfId="1755"/>
    <cellStyle name="Monétaire 4 3 4" xfId="842"/>
    <cellStyle name="Monétaire 4 3 4 2" xfId="2308"/>
    <cellStyle name="Monétaire 4 3 5" xfId="3579"/>
    <cellStyle name="Monétaire 4 3 6" xfId="1627"/>
    <cellStyle name="Monétaire 4 4" xfId="543"/>
    <cellStyle name="Monétaire 4 4 2" xfId="652"/>
    <cellStyle name="Monétaire 4 4 2 2" xfId="1513"/>
    <cellStyle name="Monétaire 4 4 2 2 2" xfId="3028"/>
    <cellStyle name="Monétaire 4 4 2 2 3" xfId="4301"/>
    <cellStyle name="Monétaire 4 4 2 2 4" xfId="1789"/>
    <cellStyle name="Monétaire 4 4 2 3" xfId="876"/>
    <cellStyle name="Monétaire 4 4 2 3 2" xfId="2402"/>
    <cellStyle name="Monétaire 4 4 2 4" xfId="3673"/>
    <cellStyle name="Monétaire 4 4 2 5" xfId="1661"/>
    <cellStyle name="Monétaire 4 4 3" xfId="1404"/>
    <cellStyle name="Monétaire 4 4 3 2" xfId="2919"/>
    <cellStyle name="Monétaire 4 4 3 3" xfId="4192"/>
    <cellStyle name="Monétaire 4 4 3 4" xfId="1740"/>
    <cellStyle name="Monétaire 4 4 4" xfId="827"/>
    <cellStyle name="Monétaire 4 4 4 2" xfId="2293"/>
    <cellStyle name="Monétaire 4 4 5" xfId="3564"/>
    <cellStyle name="Monétaire 4 4 6" xfId="1612"/>
    <cellStyle name="Monétaire 4 5" xfId="511"/>
    <cellStyle name="Monétaire 4 5 2" xfId="1373"/>
    <cellStyle name="Monétaire 4 5 2 2" xfId="2888"/>
    <cellStyle name="Monétaire 4 5 2 3" xfId="4161"/>
    <cellStyle name="Monétaire 4 5 2 4" xfId="1724"/>
    <cellStyle name="Monétaire 4 5 3" xfId="810"/>
    <cellStyle name="Monétaire 4 5 3 2" xfId="2262"/>
    <cellStyle name="Monétaire 4 5 4" xfId="3533"/>
    <cellStyle name="Monétaire 4 5 5" xfId="1596"/>
    <cellStyle name="Monétaire 4 6" xfId="621"/>
    <cellStyle name="Monétaire 4 6 2" xfId="1482"/>
    <cellStyle name="Monétaire 4 6 2 2" xfId="2997"/>
    <cellStyle name="Monétaire 4 6 2 3" xfId="4270"/>
    <cellStyle name="Monétaire 4 6 2 4" xfId="1773"/>
    <cellStyle name="Monétaire 4 6 3" xfId="860"/>
    <cellStyle name="Monétaire 4 6 3 2" xfId="2371"/>
    <cellStyle name="Monétaire 4 6 4" xfId="3642"/>
    <cellStyle name="Monétaire 4 6 5" xfId="1645"/>
    <cellStyle name="Monétaire 4 7" xfId="1090"/>
    <cellStyle name="Monétaire 4 7 2" xfId="2607"/>
    <cellStyle name="Monétaire 4 7 3" xfId="3878"/>
    <cellStyle name="Monétaire 4 7 4" xfId="1705"/>
    <cellStyle name="Monétaire 4 8" xfId="789"/>
    <cellStyle name="Monétaire 4 8 2" xfId="1981"/>
    <cellStyle name="Monétaire 4 9" xfId="3250"/>
    <cellStyle name="Monétaire 5" xfId="245"/>
    <cellStyle name="Monétaire 5 2" xfId="567"/>
    <cellStyle name="Monétaire 5 2 2" xfId="676"/>
    <cellStyle name="Monétaire 5 2 2 2" xfId="1537"/>
    <cellStyle name="Monétaire 5 2 2 2 2" xfId="3052"/>
    <cellStyle name="Monétaire 5 2 2 2 3" xfId="4325"/>
    <cellStyle name="Monétaire 5 2 2 2 4" xfId="1813"/>
    <cellStyle name="Monétaire 5 2 2 3" xfId="900"/>
    <cellStyle name="Monétaire 5 2 2 3 2" xfId="2426"/>
    <cellStyle name="Monétaire 5 2 2 4" xfId="3697"/>
    <cellStyle name="Monétaire 5 2 2 5" xfId="1685"/>
    <cellStyle name="Monétaire 5 2 3" xfId="1428"/>
    <cellStyle name="Monétaire 5 2 3 2" xfId="2943"/>
    <cellStyle name="Monétaire 5 2 3 3" xfId="4216"/>
    <cellStyle name="Monétaire 5 2 3 4" xfId="1764"/>
    <cellStyle name="Monétaire 5 2 4" xfId="851"/>
    <cellStyle name="Monétaire 5 2 4 2" xfId="2317"/>
    <cellStyle name="Monétaire 5 2 5" xfId="3588"/>
    <cellStyle name="Monétaire 5 2 6" xfId="1636"/>
    <cellStyle name="Monétaire 5 3" xfId="552"/>
    <cellStyle name="Monétaire 5 3 2" xfId="661"/>
    <cellStyle name="Monétaire 5 3 2 2" xfId="1522"/>
    <cellStyle name="Monétaire 5 3 2 2 2" xfId="3037"/>
    <cellStyle name="Monétaire 5 3 2 2 3" xfId="4310"/>
    <cellStyle name="Monétaire 5 3 2 2 4" xfId="1798"/>
    <cellStyle name="Monétaire 5 3 2 3" xfId="885"/>
    <cellStyle name="Monétaire 5 3 2 3 2" xfId="2411"/>
    <cellStyle name="Monétaire 5 3 2 4" xfId="3682"/>
    <cellStyle name="Monétaire 5 3 2 5" xfId="1670"/>
    <cellStyle name="Monétaire 5 3 3" xfId="1413"/>
    <cellStyle name="Monétaire 5 3 3 2" xfId="2928"/>
    <cellStyle name="Monétaire 5 3 3 3" xfId="4201"/>
    <cellStyle name="Monétaire 5 3 3 4" xfId="1749"/>
    <cellStyle name="Monétaire 5 3 4" xfId="836"/>
    <cellStyle name="Monétaire 5 3 4 2" xfId="2302"/>
    <cellStyle name="Monétaire 5 3 5" xfId="3573"/>
    <cellStyle name="Monétaire 5 3 6" xfId="1621"/>
    <cellStyle name="Monétaire 5 4" xfId="534"/>
    <cellStyle name="Monétaire 5 4 2" xfId="1396"/>
    <cellStyle name="Monétaire 5 4 2 2" xfId="2911"/>
    <cellStyle name="Monétaire 5 4 2 3" xfId="4184"/>
    <cellStyle name="Monétaire 5 4 2 4" xfId="1733"/>
    <cellStyle name="Monétaire 5 4 3" xfId="819"/>
    <cellStyle name="Monétaire 5 4 3 2" xfId="2285"/>
    <cellStyle name="Monétaire 5 4 4" xfId="3556"/>
    <cellStyle name="Monétaire 5 4 5" xfId="1605"/>
    <cellStyle name="Monétaire 5 5" xfId="644"/>
    <cellStyle name="Monétaire 5 5 2" xfId="1505"/>
    <cellStyle name="Monétaire 5 5 2 2" xfId="3020"/>
    <cellStyle name="Monétaire 5 5 2 3" xfId="4293"/>
    <cellStyle name="Monétaire 5 5 2 4" xfId="1782"/>
    <cellStyle name="Monétaire 5 5 3" xfId="869"/>
    <cellStyle name="Monétaire 5 5 3 2" xfId="2394"/>
    <cellStyle name="Monétaire 5 5 4" xfId="3665"/>
    <cellStyle name="Monétaire 5 5 5" xfId="1654"/>
    <cellStyle name="Monétaire 5 6" xfId="1111"/>
    <cellStyle name="Monétaire 5 6 2" xfId="2628"/>
    <cellStyle name="Monétaire 5 6 3" xfId="3899"/>
    <cellStyle name="Monétaire 5 6 4" xfId="1714"/>
    <cellStyle name="Monétaire 5 7" xfId="799"/>
    <cellStyle name="Monétaire 5 7 2" xfId="2002"/>
    <cellStyle name="Monétaire 5 8" xfId="3271"/>
    <cellStyle name="Monétaire 5 9" xfId="1586"/>
    <cellStyle name="Monétaire 6" xfId="252"/>
    <cellStyle name="Monétaire 6 2" xfId="1117"/>
    <cellStyle name="Monétaire 6 2 2" xfId="2634"/>
    <cellStyle name="Monétaire 6 2 3" xfId="3905"/>
    <cellStyle name="Monétaire 6 2 4" xfId="1718"/>
    <cellStyle name="Monétaire 6 3" xfId="803"/>
    <cellStyle name="Monétaire 6 3 2" xfId="2008"/>
    <cellStyle name="Monétaire 6 4" xfId="3277"/>
    <cellStyle name="Monétaire 6 5" xfId="1590"/>
    <cellStyle name="Monétaire 7" xfId="479"/>
    <cellStyle name="Monétaire 7 2" xfId="1344"/>
    <cellStyle name="Monétaire 7 2 2" xfId="2859"/>
    <cellStyle name="Monétaire 7 2 3" xfId="4132"/>
    <cellStyle name="Monétaire 7 2 4" xfId="1719"/>
    <cellStyle name="Monétaire 7 3" xfId="805"/>
    <cellStyle name="Monétaire 7 3 2" xfId="2233"/>
    <cellStyle name="Monétaire 7 4" xfId="3504"/>
    <cellStyle name="Monétaire 7 5" xfId="1591"/>
    <cellStyle name="Monétaire 8" xfId="592"/>
    <cellStyle name="Monétaire 8 2" xfId="1453"/>
    <cellStyle name="Monétaire 8 2 2" xfId="2968"/>
    <cellStyle name="Monétaire 8 2 3" xfId="4241"/>
    <cellStyle name="Monétaire 8 2 4" xfId="1768"/>
    <cellStyle name="Monétaire 8 3" xfId="855"/>
    <cellStyle name="Monétaire 8 3 2" xfId="2342"/>
    <cellStyle name="Monétaire 8 4" xfId="3613"/>
    <cellStyle name="Monétaire 8 5" xfId="1640"/>
    <cellStyle name="Monétaire 9" xfId="67"/>
    <cellStyle name="Monétaire 9 2" xfId="953"/>
    <cellStyle name="Monétaire 9 2 2" xfId="1700"/>
    <cellStyle name="Monétaire 9 3" xfId="777"/>
    <cellStyle name="Monétaire 9 3 2" xfId="1847"/>
    <cellStyle name="Monétaire 9 4" xfId="3113"/>
    <cellStyle name="Monétaire 9 5" xfId="1573"/>
    <cellStyle name="Neutral" xfId="8" builtinId="28" customBuiltin="1"/>
    <cellStyle name="Neutre 2" xfId="198"/>
    <cellStyle name="Normal" xfId="0" builtinId="0"/>
    <cellStyle name="Normal 10" xfId="77"/>
    <cellStyle name="Normal 10 2" xfId="216"/>
    <cellStyle name="Normal 10 3" xfId="960"/>
    <cellStyle name="Normal 10 3 2" xfId="2477"/>
    <cellStyle name="Normal 10 3 3" xfId="3748"/>
    <cellStyle name="Normal 10 4" xfId="1853"/>
    <cellStyle name="Normal 10 5" xfId="3120"/>
    <cellStyle name="Normal 11" xfId="97"/>
    <cellStyle name="Normal 11 2" xfId="206"/>
    <cellStyle name="Normal 11 3" xfId="980"/>
    <cellStyle name="Normal 11 3 2" xfId="2497"/>
    <cellStyle name="Normal 11 3 3" xfId="3768"/>
    <cellStyle name="Normal 11 4" xfId="1873"/>
    <cellStyle name="Normal 11 5" xfId="3140"/>
    <cellStyle name="Normal 12" xfId="117"/>
    <cellStyle name="Normal 12 2" xfId="1000"/>
    <cellStyle name="Normal 12 2 2" xfId="2517"/>
    <cellStyle name="Normal 12 2 3" xfId="3788"/>
    <cellStyle name="Normal 12 3" xfId="1893"/>
    <cellStyle name="Normal 12 4" xfId="3160"/>
    <cellStyle name="Normal 13" xfId="50"/>
    <cellStyle name="Normal 14" xfId="253"/>
    <cellStyle name="Normal 14 2" xfId="437"/>
    <cellStyle name="Normal 14 2 2" xfId="1302"/>
    <cellStyle name="Normal 14 2 2 2" xfId="2817"/>
    <cellStyle name="Normal 14 2 2 3" xfId="4090"/>
    <cellStyle name="Normal 14 2 3" xfId="2191"/>
    <cellStyle name="Normal 14 2 4" xfId="3462"/>
    <cellStyle name="Normal 14 3" xfId="1118"/>
    <cellStyle name="Normal 14 3 2" xfId="2635"/>
    <cellStyle name="Normal 14 3 3" xfId="3906"/>
    <cellStyle name="Normal 14 4" xfId="2009"/>
    <cellStyle name="Normal 14 5" xfId="3278"/>
    <cellStyle name="Normal 15" xfId="272"/>
    <cellStyle name="Normal 15 2" xfId="1137"/>
    <cellStyle name="Normal 15 2 2" xfId="2654"/>
    <cellStyle name="Normal 15 2 3" xfId="3925"/>
    <cellStyle name="Normal 15 3" xfId="2028"/>
    <cellStyle name="Normal 15 4" xfId="3297"/>
    <cellStyle name="Normal 16" xfId="52"/>
    <cellStyle name="Normal 16 2" xfId="41"/>
    <cellStyle name="Normal 16 2 2" xfId="54"/>
    <cellStyle name="Normal 16 2 2 2" xfId="1698"/>
    <cellStyle name="Normal 16 2 3" xfId="42"/>
    <cellStyle name="Normal 16 2 3 2" xfId="1825"/>
    <cellStyle name="Normal 16 2 4" xfId="906"/>
    <cellStyle name="Normal 16 2 4 2" xfId="3091"/>
    <cellStyle name="Normal 16 2 5" xfId="949"/>
    <cellStyle name="Normal 16 2 6" xfId="773"/>
    <cellStyle name="Normal 16 3" xfId="68"/>
    <cellStyle name="Normal 16 3 2" xfId="757"/>
    <cellStyle name="Normal 16 3 2 2" xfId="943"/>
    <cellStyle name="Normal 16 3 3" xfId="767"/>
    <cellStyle name="Normal 16 3 4" xfId="3085"/>
    <cellStyle name="Normal 16 4" xfId="778"/>
    <cellStyle name="Normal 16 4 2" xfId="954"/>
    <cellStyle name="Normal 16 4 3" xfId="1848"/>
    <cellStyle name="Normal 16 4 4" xfId="3114"/>
    <cellStyle name="Normal 16 5" xfId="937"/>
    <cellStyle name="Normal 16 5 2" xfId="2453"/>
    <cellStyle name="Normal 16 5 3" xfId="3724"/>
    <cellStyle name="Normal 16 6" xfId="914"/>
    <cellStyle name="Normal 16 7" xfId="761"/>
    <cellStyle name="Normal 17" xfId="292"/>
    <cellStyle name="Normal 17 2" xfId="1157"/>
    <cellStyle name="Normal 17 2 2" xfId="2674"/>
    <cellStyle name="Normal 17 2 3" xfId="3945"/>
    <cellStyle name="Normal 17 3" xfId="2048"/>
    <cellStyle name="Normal 17 4" xfId="3317"/>
    <cellStyle name="Normal 18" xfId="312"/>
    <cellStyle name="Normal 18 2" xfId="736"/>
    <cellStyle name="Normal 18 2 2" xfId="1177"/>
    <cellStyle name="Normal 18 2 3" xfId="3965"/>
    <cellStyle name="Normal 18 3" xfId="804"/>
    <cellStyle name="Normal 18 4" xfId="729"/>
    <cellStyle name="Normal 18 4 2" xfId="3337"/>
    <cellStyle name="Normal 19" xfId="51"/>
    <cellStyle name="Normal 19 2" xfId="55"/>
    <cellStyle name="Normal 19 2 2" xfId="1197"/>
    <cellStyle name="Normal 19 2 3" xfId="3985"/>
    <cellStyle name="Normal 19 3" xfId="332"/>
    <cellStyle name="Normal 19 4" xfId="3357"/>
    <cellStyle name="Normal 2" xfId="44"/>
    <cellStyle name="Normal 2 10" xfId="708"/>
    <cellStyle name="Normal 2 11" xfId="726"/>
    <cellStyle name="Normal 2 12" xfId="63"/>
    <cellStyle name="Normal 2 2" xfId="53"/>
    <cellStyle name="Normal 2 2 2" xfId="249"/>
    <cellStyle name="Normal 2 2 2 2" xfId="436"/>
    <cellStyle name="Normal 2 2 2 2 2" xfId="1301"/>
    <cellStyle name="Normal 2 2 2 2 2 2" xfId="2816"/>
    <cellStyle name="Normal 2 2 2 2 2 3" xfId="4089"/>
    <cellStyle name="Normal 2 2 2 2 3" xfId="2190"/>
    <cellStyle name="Normal 2 2 2 2 4" xfId="3461"/>
    <cellStyle name="Normal 2 2 2 3" xfId="537"/>
    <cellStyle name="Normal 2 2 2 3 2" xfId="1399"/>
    <cellStyle name="Normal 2 2 2 3 2 2" xfId="2914"/>
    <cellStyle name="Normal 2 2 2 3 2 3" xfId="4187"/>
    <cellStyle name="Normal 2 2 2 3 3" xfId="2288"/>
    <cellStyle name="Normal 2 2 2 3 4" xfId="3559"/>
    <cellStyle name="Normal 2 2 2 4" xfId="647"/>
    <cellStyle name="Normal 2 2 2 4 2" xfId="1508"/>
    <cellStyle name="Normal 2 2 2 4 2 2" xfId="3023"/>
    <cellStyle name="Normal 2 2 2 4 2 3" xfId="4296"/>
    <cellStyle name="Normal 2 2 2 4 3" xfId="2397"/>
    <cellStyle name="Normal 2 2 2 4 4" xfId="3668"/>
    <cellStyle name="Normal 2 2 2 5" xfId="1114"/>
    <cellStyle name="Normal 2 2 2 5 2" xfId="2631"/>
    <cellStyle name="Normal 2 2 2 5 3" xfId="3902"/>
    <cellStyle name="Normal 2 2 2 6" xfId="2005"/>
    <cellStyle name="Normal 2 2 2 7" xfId="3274"/>
    <cellStyle name="Normal 2 3" xfId="215"/>
    <cellStyle name="Normal 2 3 2" xfId="231"/>
    <cellStyle name="Normal 2 3 2 2" xfId="521"/>
    <cellStyle name="Normal 2 3 2 2 2" xfId="1383"/>
    <cellStyle name="Normal 2 3 2 2 2 2" xfId="2898"/>
    <cellStyle name="Normal 2 3 2 2 2 3" xfId="4171"/>
    <cellStyle name="Normal 2 3 2 2 3" xfId="2272"/>
    <cellStyle name="Normal 2 3 2 2 4" xfId="3543"/>
    <cellStyle name="Normal 2 3 2 3" xfId="631"/>
    <cellStyle name="Normal 2 3 2 3 2" xfId="1492"/>
    <cellStyle name="Normal 2 3 2 3 2 2" xfId="3007"/>
    <cellStyle name="Normal 2 3 2 3 2 3" xfId="4280"/>
    <cellStyle name="Normal 2 3 2 3 3" xfId="2381"/>
    <cellStyle name="Normal 2 3 2 3 4" xfId="3652"/>
    <cellStyle name="Normal 2 3 2 4" xfId="1098"/>
    <cellStyle name="Normal 2 3 2 4 2" xfId="2615"/>
    <cellStyle name="Normal 2 3 2 4 3" xfId="3886"/>
    <cellStyle name="Normal 2 3 2 5" xfId="1989"/>
    <cellStyle name="Normal 2 3 2 6" xfId="3258"/>
    <cellStyle name="Normal 2 3 3" xfId="505"/>
    <cellStyle name="Normal 2 3 3 2" xfId="1367"/>
    <cellStyle name="Normal 2 3 3 2 2" xfId="2882"/>
    <cellStyle name="Normal 2 3 3 2 3" xfId="4155"/>
    <cellStyle name="Normal 2 3 3 3" xfId="2256"/>
    <cellStyle name="Normal 2 3 3 4" xfId="3527"/>
    <cellStyle name="Normal 2 3 4" xfId="615"/>
    <cellStyle name="Normal 2 3 4 2" xfId="1476"/>
    <cellStyle name="Normal 2 3 4 2 2" xfId="2991"/>
    <cellStyle name="Normal 2 3 4 2 3" xfId="4264"/>
    <cellStyle name="Normal 2 3 4 3" xfId="2365"/>
    <cellStyle name="Normal 2 3 4 4" xfId="3636"/>
    <cellStyle name="Normal 2 3 5" xfId="1085"/>
    <cellStyle name="Normal 2 3 5 2" xfId="2602"/>
    <cellStyle name="Normal 2 3 5 3" xfId="3873"/>
    <cellStyle name="Normal 2 3 6" xfId="785"/>
    <cellStyle name="Normal 2 3 7" xfId="737"/>
    <cellStyle name="Normal 2 3 7 2" xfId="3245"/>
    <cellStyle name="Normal 2 4" xfId="221"/>
    <cellStyle name="Normal 2 4 2" xfId="751"/>
    <cellStyle name="Normal 2 4 3" xfId="746"/>
    <cellStyle name="Normal 2 4 4" xfId="787"/>
    <cellStyle name="Normal 2 4 5" xfId="732"/>
    <cellStyle name="Normal 2 5" xfId="220"/>
    <cellStyle name="Normal 2 5 2" xfId="234"/>
    <cellStyle name="Normal 2 5 2 2" xfId="524"/>
    <cellStyle name="Normal 2 5 2 2 2" xfId="1386"/>
    <cellStyle name="Normal 2 5 2 2 2 2" xfId="2901"/>
    <cellStyle name="Normal 2 5 2 2 2 3" xfId="4174"/>
    <cellStyle name="Normal 2 5 2 2 3" xfId="2275"/>
    <cellStyle name="Normal 2 5 2 2 4" xfId="3546"/>
    <cellStyle name="Normal 2 5 2 3" xfId="634"/>
    <cellStyle name="Normal 2 5 2 3 2" xfId="1495"/>
    <cellStyle name="Normal 2 5 2 3 2 2" xfId="3010"/>
    <cellStyle name="Normal 2 5 2 3 2 3" xfId="4283"/>
    <cellStyle name="Normal 2 5 2 3 3" xfId="2384"/>
    <cellStyle name="Normal 2 5 2 3 4" xfId="3655"/>
    <cellStyle name="Normal 2 5 2 4" xfId="1101"/>
    <cellStyle name="Normal 2 5 2 4 2" xfId="2618"/>
    <cellStyle name="Normal 2 5 2 4 3" xfId="3889"/>
    <cellStyle name="Normal 2 5 2 5" xfId="1992"/>
    <cellStyle name="Normal 2 5 2 6" xfId="3261"/>
    <cellStyle name="Normal 2 5 3" xfId="508"/>
    <cellStyle name="Normal 2 5 3 2" xfId="1370"/>
    <cellStyle name="Normal 2 5 3 2 2" xfId="2885"/>
    <cellStyle name="Normal 2 5 3 2 3" xfId="4158"/>
    <cellStyle name="Normal 2 5 3 3" xfId="2259"/>
    <cellStyle name="Normal 2 5 3 4" xfId="3530"/>
    <cellStyle name="Normal 2 5 4" xfId="618"/>
    <cellStyle name="Normal 2 5 4 2" xfId="1479"/>
    <cellStyle name="Normal 2 5 4 2 2" xfId="2994"/>
    <cellStyle name="Normal 2 5 4 2 3" xfId="4267"/>
    <cellStyle name="Normal 2 5 4 3" xfId="2368"/>
    <cellStyle name="Normal 2 5 4 4" xfId="3639"/>
    <cellStyle name="Normal 2 5 5" xfId="1088"/>
    <cellStyle name="Normal 2 5 5 2" xfId="2605"/>
    <cellStyle name="Normal 2 5 5 3" xfId="3876"/>
    <cellStyle name="Normal 2 5 6" xfId="1979"/>
    <cellStyle name="Normal 2 5 7" xfId="3248"/>
    <cellStyle name="Normal 2 6" xfId="242"/>
    <cellStyle name="Normal 2 6 2" xfId="531"/>
    <cellStyle name="Normal 2 6 2 2" xfId="1393"/>
    <cellStyle name="Normal 2 6 2 2 2" xfId="2908"/>
    <cellStyle name="Normal 2 6 2 2 3" xfId="4181"/>
    <cellStyle name="Normal 2 6 2 3" xfId="2282"/>
    <cellStyle name="Normal 2 6 2 4" xfId="3553"/>
    <cellStyle name="Normal 2 6 3" xfId="641"/>
    <cellStyle name="Normal 2 6 3 2" xfId="1502"/>
    <cellStyle name="Normal 2 6 3 2 2" xfId="3017"/>
    <cellStyle name="Normal 2 6 3 2 3" xfId="4290"/>
    <cellStyle name="Normal 2 6 3 3" xfId="2391"/>
    <cellStyle name="Normal 2 6 3 4" xfId="3662"/>
    <cellStyle name="Normal 2 6 4" xfId="1108"/>
    <cellStyle name="Normal 2 6 4 2" xfId="2625"/>
    <cellStyle name="Normal 2 6 4 3" xfId="3896"/>
    <cellStyle name="Normal 2 6 5" xfId="1999"/>
    <cellStyle name="Normal 2 6 6" xfId="3268"/>
    <cellStyle name="Normal 2 7" xfId="500"/>
    <cellStyle name="Normal 2 8" xfId="481"/>
    <cellStyle name="Normal 2 8 2" xfId="1346"/>
    <cellStyle name="Normal 2 8 2 2" xfId="2861"/>
    <cellStyle name="Normal 2 8 2 3" xfId="4134"/>
    <cellStyle name="Normal 2 8 3" xfId="2235"/>
    <cellStyle name="Normal 2 8 4" xfId="3506"/>
    <cellStyle name="Normal 2 9" xfId="594"/>
    <cellStyle name="Normal 2 9 2" xfId="1455"/>
    <cellStyle name="Normal 2 9 2 2" xfId="2970"/>
    <cellStyle name="Normal 2 9 2 3" xfId="4243"/>
    <cellStyle name="Normal 2 9 3" xfId="2344"/>
    <cellStyle name="Normal 2 9 4" xfId="3615"/>
    <cellStyle name="Normal 20" xfId="352"/>
    <cellStyle name="Normal 20 2" xfId="1217"/>
    <cellStyle name="Normal 20 2 2" xfId="2732"/>
    <cellStyle name="Normal 20 2 3" xfId="4005"/>
    <cellStyle name="Normal 20 3" xfId="2106"/>
    <cellStyle name="Normal 20 4" xfId="3377"/>
    <cellStyle name="Normal 21" xfId="354"/>
    <cellStyle name="Normal 21 2" xfId="1219"/>
    <cellStyle name="Normal 21 2 2" xfId="2734"/>
    <cellStyle name="Normal 21 2 3" xfId="4007"/>
    <cellStyle name="Normal 21 3" xfId="2108"/>
    <cellStyle name="Normal 21 4" xfId="3379"/>
    <cellStyle name="Normal 22" xfId="374"/>
    <cellStyle name="Normal 22 2" xfId="1239"/>
    <cellStyle name="Normal 22 2 2" xfId="2754"/>
    <cellStyle name="Normal 22 2 3" xfId="4027"/>
    <cellStyle name="Normal 22 3" xfId="2128"/>
    <cellStyle name="Normal 22 4" xfId="3399"/>
    <cellStyle name="Normal 23" xfId="394"/>
    <cellStyle name="Normal 23 2" xfId="1259"/>
    <cellStyle name="Normal 23 2 2" xfId="2774"/>
    <cellStyle name="Normal 23 2 3" xfId="4047"/>
    <cellStyle name="Normal 23 3" xfId="2148"/>
    <cellStyle name="Normal 23 4" xfId="3419"/>
    <cellStyle name="Normal 24" xfId="414"/>
    <cellStyle name="Normal 24 2" xfId="1279"/>
    <cellStyle name="Normal 24 2 2" xfId="2794"/>
    <cellStyle name="Normal 24 2 3" xfId="4067"/>
    <cellStyle name="Normal 24 3" xfId="2168"/>
    <cellStyle name="Normal 24 4" xfId="3439"/>
    <cellStyle name="Normal 25" xfId="433"/>
    <cellStyle name="Normal 25 2" xfId="1298"/>
    <cellStyle name="Normal 25 2 2" xfId="2813"/>
    <cellStyle name="Normal 25 2 3" xfId="4086"/>
    <cellStyle name="Normal 25 3" xfId="2187"/>
    <cellStyle name="Normal 25 4" xfId="3458"/>
    <cellStyle name="Normal 26" xfId="435"/>
    <cellStyle name="Normal 26 2" xfId="1300"/>
    <cellStyle name="Normal 26 2 2" xfId="2815"/>
    <cellStyle name="Normal 26 2 3" xfId="4088"/>
    <cellStyle name="Normal 26 3" xfId="2189"/>
    <cellStyle name="Normal 26 4" xfId="3460"/>
    <cellStyle name="Normal 27" xfId="438"/>
    <cellStyle name="Normal 27 2" xfId="1303"/>
    <cellStyle name="Normal 27 2 2" xfId="2818"/>
    <cellStyle name="Normal 27 2 3" xfId="4091"/>
    <cellStyle name="Normal 27 3" xfId="2192"/>
    <cellStyle name="Normal 27 4" xfId="3463"/>
    <cellStyle name="Normal 28" xfId="476"/>
    <cellStyle name="Normal 28 2" xfId="1341"/>
    <cellStyle name="Normal 28 2 2" xfId="2856"/>
    <cellStyle name="Normal 28 2 3" xfId="4129"/>
    <cellStyle name="Normal 28 3" xfId="2230"/>
    <cellStyle name="Normal 28 4" xfId="3501"/>
    <cellStyle name="Normal 29" xfId="478"/>
    <cellStyle name="Normal 29 2" xfId="1343"/>
    <cellStyle name="Normal 29 2 2" xfId="2858"/>
    <cellStyle name="Normal 29 2 3" xfId="4131"/>
    <cellStyle name="Normal 29 3" xfId="2232"/>
    <cellStyle name="Normal 29 4" xfId="3503"/>
    <cellStyle name="Normal 3" xfId="66"/>
    <cellStyle name="Normal 3 10" xfId="759"/>
    <cellStyle name="Normal 3 2" xfId="138"/>
    <cellStyle name="Normal 3 2 2" xfId="214"/>
    <cellStyle name="Normal 3 2 3" xfId="782"/>
    <cellStyle name="Normal 3 2 3 2" xfId="1021"/>
    <cellStyle name="Normal 3 2 3 3" xfId="1914"/>
    <cellStyle name="Normal 3 2 3 4" xfId="3181"/>
    <cellStyle name="Normal 3 2 4" xfId="946"/>
    <cellStyle name="Normal 3 2 4 2" xfId="2538"/>
    <cellStyle name="Normal 3 2 4 3" xfId="3809"/>
    <cellStyle name="Normal 3 2 5" xfId="770"/>
    <cellStyle name="Normal 3 2 6" xfId="3088"/>
    <cellStyle name="Normal 3 3" xfId="222"/>
    <cellStyle name="Normal 3 3 2" xfId="236"/>
    <cellStyle name="Normal 3 3 2 2" xfId="526"/>
    <cellStyle name="Normal 3 3 2 2 2" xfId="1388"/>
    <cellStyle name="Normal 3 3 2 2 2 2" xfId="2903"/>
    <cellStyle name="Normal 3 3 2 2 2 3" xfId="4176"/>
    <cellStyle name="Normal 3 3 2 2 3" xfId="2277"/>
    <cellStyle name="Normal 3 3 2 2 4" xfId="3548"/>
    <cellStyle name="Normal 3 3 2 3" xfId="636"/>
    <cellStyle name="Normal 3 3 2 3 2" xfId="1497"/>
    <cellStyle name="Normal 3 3 2 3 2 2" xfId="3012"/>
    <cellStyle name="Normal 3 3 2 3 2 3" xfId="4285"/>
    <cellStyle name="Normal 3 3 2 3 3" xfId="2386"/>
    <cellStyle name="Normal 3 3 2 3 4" xfId="3657"/>
    <cellStyle name="Normal 3 3 2 4" xfId="1103"/>
    <cellStyle name="Normal 3 3 2 4 2" xfId="2620"/>
    <cellStyle name="Normal 3 3 2 4 3" xfId="3891"/>
    <cellStyle name="Normal 3 3 2 5" xfId="1994"/>
    <cellStyle name="Normal 3 3 2 6" xfId="3263"/>
    <cellStyle name="Normal 3 3 3" xfId="510"/>
    <cellStyle name="Normal 3 3 3 2" xfId="1372"/>
    <cellStyle name="Normal 3 3 3 2 2" xfId="2887"/>
    <cellStyle name="Normal 3 3 3 2 3" xfId="4160"/>
    <cellStyle name="Normal 3 3 3 3" xfId="2261"/>
    <cellStyle name="Normal 3 3 3 4" xfId="3532"/>
    <cellStyle name="Normal 3 3 4" xfId="620"/>
    <cellStyle name="Normal 3 3 4 2" xfId="1481"/>
    <cellStyle name="Normal 3 3 4 2 2" xfId="2996"/>
    <cellStyle name="Normal 3 3 4 2 3" xfId="4269"/>
    <cellStyle name="Normal 3 3 4 3" xfId="2370"/>
    <cellStyle name="Normal 3 3 4 4" xfId="3641"/>
    <cellStyle name="Normal 3 3 5" xfId="788"/>
    <cellStyle name="Normal 3 3 5 2" xfId="1089"/>
    <cellStyle name="Normal 3 3 5 3" xfId="1980"/>
    <cellStyle name="Normal 3 3 5 4" xfId="3249"/>
    <cellStyle name="Normal 3 3 6" xfId="940"/>
    <cellStyle name="Normal 3 3 6 2" xfId="2606"/>
    <cellStyle name="Normal 3 3 6 3" xfId="3877"/>
    <cellStyle name="Normal 3 3 7" xfId="764"/>
    <cellStyle name="Normal 3 3 8" xfId="748"/>
    <cellStyle name="Normal 3 3 8 2" xfId="3082"/>
    <cellStyle name="Normal 3 4" xfId="228"/>
    <cellStyle name="Normal 3 4 2" xfId="516"/>
    <cellStyle name="Normal 3 4 2 2" xfId="1378"/>
    <cellStyle name="Normal 3 4 2 2 2" xfId="2893"/>
    <cellStyle name="Normal 3 4 2 2 3" xfId="4166"/>
    <cellStyle name="Normal 3 4 2 3" xfId="2267"/>
    <cellStyle name="Normal 3 4 2 4" xfId="3538"/>
    <cellStyle name="Normal 3 4 3" xfId="626"/>
    <cellStyle name="Normal 3 4 3 2" xfId="1487"/>
    <cellStyle name="Normal 3 4 3 2 2" xfId="3002"/>
    <cellStyle name="Normal 3 4 3 2 3" xfId="4275"/>
    <cellStyle name="Normal 3 4 3 3" xfId="2376"/>
    <cellStyle name="Normal 3 4 3 4" xfId="3647"/>
    <cellStyle name="Normal 3 4 4" xfId="1095"/>
    <cellStyle name="Normal 3 4 4 2" xfId="2612"/>
    <cellStyle name="Normal 3 4 4 3" xfId="3883"/>
    <cellStyle name="Normal 3 4 5" xfId="1986"/>
    <cellStyle name="Normal 3 4 6" xfId="3255"/>
    <cellStyle name="Normal 3 5" xfId="250"/>
    <cellStyle name="Normal 3 5 2" xfId="483"/>
    <cellStyle name="Normal 3 5 2 2" xfId="1347"/>
    <cellStyle name="Normal 3 5 2 2 2" xfId="2862"/>
    <cellStyle name="Normal 3 5 2 2 3" xfId="4135"/>
    <cellStyle name="Normal 3 5 2 3" xfId="2236"/>
    <cellStyle name="Normal 3 5 2 4" xfId="3507"/>
    <cellStyle name="Normal 3 5 3" xfId="595"/>
    <cellStyle name="Normal 3 5 3 2" xfId="1456"/>
    <cellStyle name="Normal 3 5 3 2 2" xfId="2971"/>
    <cellStyle name="Normal 3 5 3 2 3" xfId="4244"/>
    <cellStyle name="Normal 3 5 3 3" xfId="2345"/>
    <cellStyle name="Normal 3 5 3 4" xfId="3616"/>
    <cellStyle name="Normal 3 5 4" xfId="1115"/>
    <cellStyle name="Normal 3 5 4 2" xfId="2632"/>
    <cellStyle name="Normal 3 5 4 3" xfId="3903"/>
    <cellStyle name="Normal 3 5 5" xfId="2006"/>
    <cellStyle name="Normal 3 5 6" xfId="3275"/>
    <cellStyle name="Normal 3 6" xfId="482"/>
    <cellStyle name="Normal 3 7" xfId="776"/>
    <cellStyle name="Normal 3 7 2" xfId="952"/>
    <cellStyle name="Normal 3 7 3" xfId="1846"/>
    <cellStyle name="Normal 3 7 4" xfId="3112"/>
    <cellStyle name="Normal 3 8" xfId="935"/>
    <cellStyle name="Normal 3 8 2" xfId="2451"/>
    <cellStyle name="Normal 3 8 3" xfId="3722"/>
    <cellStyle name="Normal 3 9" xfId="911"/>
    <cellStyle name="Normal 30" xfId="571"/>
    <cellStyle name="Normal 30 2" xfId="1432"/>
    <cellStyle name="Normal 30 2 2" xfId="2947"/>
    <cellStyle name="Normal 30 2 3" xfId="4220"/>
    <cellStyle name="Normal 30 3" xfId="2321"/>
    <cellStyle name="Normal 30 4" xfId="3592"/>
    <cellStyle name="Normal 31" xfId="591"/>
    <cellStyle name="Normal 31 2" xfId="1452"/>
    <cellStyle name="Normal 31 2 2" xfId="2967"/>
    <cellStyle name="Normal 31 2 3" xfId="4240"/>
    <cellStyle name="Normal 31 3" xfId="2341"/>
    <cellStyle name="Normal 31 4" xfId="3612"/>
    <cellStyle name="Normal 32" xfId="680"/>
    <cellStyle name="Normal 32 2" xfId="1541"/>
    <cellStyle name="Normal 32 2 2" xfId="3056"/>
    <cellStyle name="Normal 32 2 3" xfId="4329"/>
    <cellStyle name="Normal 32 3" xfId="2430"/>
    <cellStyle name="Normal 32 4" xfId="3701"/>
    <cellStyle name="Normal 33" xfId="700"/>
    <cellStyle name="Normal 34" xfId="701"/>
    <cellStyle name="Normal 35" xfId="702"/>
    <cellStyle name="Normal 36" xfId="703"/>
    <cellStyle name="Normal 37" xfId="704"/>
    <cellStyle name="Normal 38" xfId="705"/>
    <cellStyle name="Normal 39" xfId="706"/>
    <cellStyle name="Normal 4" xfId="69"/>
    <cellStyle name="Normal 4 2" xfId="157"/>
    <cellStyle name="Normal 4 2 2" xfId="518"/>
    <cellStyle name="Normal 4 2 2 2" xfId="1380"/>
    <cellStyle name="Normal 4 2 2 2 2" xfId="2895"/>
    <cellStyle name="Normal 4 2 2 2 3" xfId="4168"/>
    <cellStyle name="Normal 4 2 2 3" xfId="2269"/>
    <cellStyle name="Normal 4 2 2 4" xfId="3540"/>
    <cellStyle name="Normal 4 2 3" xfId="628"/>
    <cellStyle name="Normal 4 2 3 2" xfId="1489"/>
    <cellStyle name="Normal 4 2 3 2 2" xfId="3004"/>
    <cellStyle name="Normal 4 2 3 2 3" xfId="4277"/>
    <cellStyle name="Normal 4 2 3 3" xfId="2378"/>
    <cellStyle name="Normal 4 2 3 4" xfId="3649"/>
    <cellStyle name="Normal 4 2 4" xfId="908"/>
    <cellStyle name="Normal 4 2 4 2" xfId="2557"/>
    <cellStyle name="Normal 4 2 4 3" xfId="3828"/>
    <cellStyle name="Normal 4 2 4 4" xfId="1702"/>
    <cellStyle name="Normal 4 2 5" xfId="1040"/>
    <cellStyle name="Normal 4 2 6" xfId="3200"/>
    <cellStyle name="Normal 4 3" xfId="502"/>
    <cellStyle name="Normal 4 3 2" xfId="612"/>
    <cellStyle name="Normal 4 3 2 2" xfId="1473"/>
    <cellStyle name="Normal 4 3 2 2 2" xfId="2988"/>
    <cellStyle name="Normal 4 3 2 2 3" xfId="4261"/>
    <cellStyle name="Normal 4 3 2 3" xfId="2362"/>
    <cellStyle name="Normal 4 3 2 4" xfId="3633"/>
    <cellStyle name="Normal 4 3 3" xfId="1364"/>
    <cellStyle name="Normal 4 3 3 2" xfId="2879"/>
    <cellStyle name="Normal 4 3 3 3" xfId="4152"/>
    <cellStyle name="Normal 4 3 4" xfId="2253"/>
    <cellStyle name="Normal 4 3 5" xfId="3524"/>
    <cellStyle name="Normal 4 4" xfId="485"/>
    <cellStyle name="Normal 4 5" xfId="779"/>
    <cellStyle name="Normal 4 5 2" xfId="955"/>
    <cellStyle name="Normal 4 5 3" xfId="1849"/>
    <cellStyle name="Normal 4 5 4" xfId="3115"/>
    <cellStyle name="Normal 4 6" xfId="762"/>
    <cellStyle name="Normal 4 6 2" xfId="3725"/>
    <cellStyle name="Normal 4 6 3" xfId="2454"/>
    <cellStyle name="Normal 40" xfId="707"/>
    <cellStyle name="Normal 41" xfId="710"/>
    <cellStyle name="Normal 41 2" xfId="933"/>
    <cellStyle name="Normal 41 2 2" xfId="4350"/>
    <cellStyle name="Normal 42" xfId="711"/>
    <cellStyle name="Normal 42 2" xfId="4351"/>
    <cellStyle name="Normal 43" xfId="712"/>
    <cellStyle name="Normal 43 2" xfId="4352"/>
    <cellStyle name="Normal 44" xfId="713"/>
    <cellStyle name="Normal 44 2" xfId="4353"/>
    <cellStyle name="Normal 45" xfId="714"/>
    <cellStyle name="Normal 46" xfId="715"/>
    <cellStyle name="Normal 46 2" xfId="4354"/>
    <cellStyle name="Normal 47" xfId="716"/>
    <cellStyle name="Normal 48" xfId="717"/>
    <cellStyle name="Normal 49" xfId="718"/>
    <cellStyle name="Normal 49 2" xfId="4355"/>
    <cellStyle name="Normal 5" xfId="60"/>
    <cellStyle name="Normal 5 2" xfId="62"/>
    <cellStyle name="Normal 5 2 2" xfId="519"/>
    <cellStyle name="Normal 5 2 2 2" xfId="1381"/>
    <cellStyle name="Normal 5 2 2 2 2" xfId="2896"/>
    <cellStyle name="Normal 5 2 2 2 3" xfId="4169"/>
    <cellStyle name="Normal 5 2 2 3" xfId="2270"/>
    <cellStyle name="Normal 5 2 2 4" xfId="3541"/>
    <cellStyle name="Normal 5 2 3" xfId="629"/>
    <cellStyle name="Normal 5 2 3 2" xfId="1490"/>
    <cellStyle name="Normal 5 2 3 2 2" xfId="3005"/>
    <cellStyle name="Normal 5 2 3 2 3" xfId="4278"/>
    <cellStyle name="Normal 5 2 3 3" xfId="2379"/>
    <cellStyle name="Normal 5 2 3 4" xfId="3650"/>
    <cellStyle name="Normal 5 2 4" xfId="1042"/>
    <cellStyle name="Normal 5 2 4 2" xfId="2559"/>
    <cellStyle name="Normal 5 2 4 3" xfId="3830"/>
    <cellStyle name="Normal 5 2 5" xfId="1934"/>
    <cellStyle name="Normal 5 2 6" xfId="3202"/>
    <cellStyle name="Normal 5 3" xfId="503"/>
    <cellStyle name="Normal 5 3 2" xfId="1365"/>
    <cellStyle name="Normal 5 3 2 2" xfId="2880"/>
    <cellStyle name="Normal 5 3 2 3" xfId="4153"/>
    <cellStyle name="Normal 5 3 3" xfId="2254"/>
    <cellStyle name="Normal 5 3 4" xfId="3525"/>
    <cellStyle name="Normal 5 4" xfId="613"/>
    <cellStyle name="Normal 5 4 2" xfId="1474"/>
    <cellStyle name="Normal 5 4 2 2" xfId="2989"/>
    <cellStyle name="Normal 5 4 2 3" xfId="4262"/>
    <cellStyle name="Normal 5 4 3" xfId="2363"/>
    <cellStyle name="Normal 5 4 4" xfId="3634"/>
    <cellStyle name="Normal 5 5" xfId="71"/>
    <cellStyle name="Normal 50" xfId="719"/>
    <cellStyle name="Normal 50 2" xfId="4356"/>
    <cellStyle name="Normal 51" xfId="722"/>
    <cellStyle name="Normal 51 2" xfId="4359"/>
    <cellStyle name="Normal 52" xfId="724"/>
    <cellStyle name="Normal 52 2" xfId="4361"/>
    <cellStyle name="Normal 53" xfId="725"/>
    <cellStyle name="Normal 54" xfId="64"/>
    <cellStyle name="Normal 55" xfId="1564"/>
    <cellStyle name="Normal 6" xfId="72"/>
    <cellStyle name="Normal 6 2" xfId="178"/>
    <cellStyle name="Normal 6 2 2" xfId="1062"/>
    <cellStyle name="Normal 6 2 2 2" xfId="2579"/>
    <cellStyle name="Normal 6 2 2 3" xfId="3850"/>
    <cellStyle name="Normal 6 2 3" xfId="1954"/>
    <cellStyle name="Normal 6 2 4" xfId="3222"/>
    <cellStyle name="Normal 6 3" xfId="218"/>
    <cellStyle name="Normal 6 4" xfId="1563"/>
    <cellStyle name="Normal 6 4 2" xfId="2474"/>
    <cellStyle name="Normal 6 4 3" xfId="3745"/>
    <cellStyle name="Normal 6 5" xfId="957"/>
    <cellStyle name="Normal 6 6" xfId="3117"/>
    <cellStyle name="Normal 7" xfId="74"/>
    <cellStyle name="Normal 7 2" xfId="233"/>
    <cellStyle name="Normal 7 2 2" xfId="523"/>
    <cellStyle name="Normal 7 2 2 2" xfId="1385"/>
    <cellStyle name="Normal 7 2 2 2 2" xfId="2900"/>
    <cellStyle name="Normal 7 2 2 2 3" xfId="4173"/>
    <cellStyle name="Normal 7 2 2 3" xfId="2274"/>
    <cellStyle name="Normal 7 2 2 4" xfId="3545"/>
    <cellStyle name="Normal 7 2 3" xfId="633"/>
    <cellStyle name="Normal 7 2 3 2" xfId="1494"/>
    <cellStyle name="Normal 7 2 3 2 2" xfId="3009"/>
    <cellStyle name="Normal 7 2 3 2 3" xfId="4282"/>
    <cellStyle name="Normal 7 2 3 3" xfId="2383"/>
    <cellStyle name="Normal 7 2 3 4" xfId="3654"/>
    <cellStyle name="Normal 7 2 4" xfId="1100"/>
    <cellStyle name="Normal 7 2 4 2" xfId="2617"/>
    <cellStyle name="Normal 7 2 4 3" xfId="3888"/>
    <cellStyle name="Normal 7 2 5" xfId="1991"/>
    <cellStyle name="Normal 7 2 6" xfId="3260"/>
    <cellStyle name="Normal 7 3" xfId="219"/>
    <cellStyle name="Normal 7 3 2" xfId="1087"/>
    <cellStyle name="Normal 7 3 2 2" xfId="2604"/>
    <cellStyle name="Normal 7 3 2 3" xfId="3875"/>
    <cellStyle name="Normal 7 3 3" xfId="1978"/>
    <cellStyle name="Normal 7 3 4" xfId="3247"/>
    <cellStyle name="Normal 7 4" xfId="507"/>
    <cellStyle name="Normal 7 4 2" xfId="1369"/>
    <cellStyle name="Normal 7 4 2 2" xfId="2884"/>
    <cellStyle name="Normal 7 4 2 3" xfId="4157"/>
    <cellStyle name="Normal 7 4 3" xfId="2258"/>
    <cellStyle name="Normal 7 4 4" xfId="3529"/>
    <cellStyle name="Normal 7 5" xfId="617"/>
    <cellStyle name="Normal 7 5 2" xfId="1478"/>
    <cellStyle name="Normal 7 5 2 2" xfId="2993"/>
    <cellStyle name="Normal 7 5 2 3" xfId="4266"/>
    <cellStyle name="Normal 7 5 3" xfId="2367"/>
    <cellStyle name="Normal 7 5 4" xfId="3638"/>
    <cellStyle name="Normal 8" xfId="75"/>
    <cellStyle name="Normal 8 2" xfId="241"/>
    <cellStyle name="Normal 9" xfId="76"/>
    <cellStyle name="Normal 9 2" xfId="209"/>
    <cellStyle name="Normal 9 3" xfId="959"/>
    <cellStyle name="Normal 9 3 2" xfId="2476"/>
    <cellStyle name="Normal 9 3 3" xfId="3747"/>
    <cellStyle name="Normal 9 4" xfId="1852"/>
    <cellStyle name="Normal 9 5" xfId="3119"/>
    <cellStyle name="Note 10" xfId="353"/>
    <cellStyle name="Note 10 2" xfId="1218"/>
    <cellStyle name="Note 10 2 2" xfId="2733"/>
    <cellStyle name="Note 10 2 3" xfId="4006"/>
    <cellStyle name="Note 10 3" xfId="2107"/>
    <cellStyle name="Note 10 4" xfId="3378"/>
    <cellStyle name="Note 11" xfId="355"/>
    <cellStyle name="Note 11 2" xfId="1220"/>
    <cellStyle name="Note 11 2 2" xfId="2735"/>
    <cellStyle name="Note 11 2 3" xfId="4008"/>
    <cellStyle name="Note 11 3" xfId="2109"/>
    <cellStyle name="Note 11 4" xfId="3380"/>
    <cellStyle name="Note 12" xfId="375"/>
    <cellStyle name="Note 12 2" xfId="1240"/>
    <cellStyle name="Note 12 2 2" xfId="2755"/>
    <cellStyle name="Note 12 2 3" xfId="4028"/>
    <cellStyle name="Note 12 3" xfId="2129"/>
    <cellStyle name="Note 12 4" xfId="3400"/>
    <cellStyle name="Note 13" xfId="395"/>
    <cellStyle name="Note 13 2" xfId="1260"/>
    <cellStyle name="Note 13 2 2" xfId="2775"/>
    <cellStyle name="Note 13 2 3" xfId="4048"/>
    <cellStyle name="Note 13 3" xfId="2149"/>
    <cellStyle name="Note 13 4" xfId="3420"/>
    <cellStyle name="Note 14" xfId="434"/>
    <cellStyle name="Note 14 2" xfId="1299"/>
    <cellStyle name="Note 14 2 2" xfId="2814"/>
    <cellStyle name="Note 14 2 3" xfId="4087"/>
    <cellStyle name="Note 14 3" xfId="2188"/>
    <cellStyle name="Note 14 4" xfId="3459"/>
    <cellStyle name="Note 15" xfId="439"/>
    <cellStyle name="Note 15 2" xfId="1304"/>
    <cellStyle name="Note 15 2 2" xfId="2819"/>
    <cellStyle name="Note 15 2 3" xfId="4092"/>
    <cellStyle name="Note 15 3" xfId="2193"/>
    <cellStyle name="Note 15 4" xfId="3464"/>
    <cellStyle name="Note 16" xfId="477"/>
    <cellStyle name="Note 16 2" xfId="1342"/>
    <cellStyle name="Note 16 2 2" xfId="2857"/>
    <cellStyle name="Note 16 2 3" xfId="4130"/>
    <cellStyle name="Note 16 3" xfId="2231"/>
    <cellStyle name="Note 16 4" xfId="3502"/>
    <cellStyle name="Note 17" xfId="487"/>
    <cellStyle name="Note 17 2" xfId="1350"/>
    <cellStyle name="Note 17 2 2" xfId="2865"/>
    <cellStyle name="Note 17 2 3" xfId="4138"/>
    <cellStyle name="Note 17 3" xfId="2239"/>
    <cellStyle name="Note 17 4" xfId="3510"/>
    <cellStyle name="Note 18" xfId="572"/>
    <cellStyle name="Note 18 2" xfId="1433"/>
    <cellStyle name="Note 18 2 2" xfId="2948"/>
    <cellStyle name="Note 18 2 3" xfId="4221"/>
    <cellStyle name="Note 18 3" xfId="2322"/>
    <cellStyle name="Note 18 4" xfId="3593"/>
    <cellStyle name="Note 19" xfId="598"/>
    <cellStyle name="Note 19 2" xfId="1459"/>
    <cellStyle name="Note 19 2 2" xfId="2974"/>
    <cellStyle name="Note 19 2 3" xfId="4247"/>
    <cellStyle name="Note 19 3" xfId="2348"/>
    <cellStyle name="Note 19 4" xfId="3619"/>
    <cellStyle name="Note 2" xfId="73"/>
    <cellStyle name="Note 2 2" xfId="158"/>
    <cellStyle name="Note 2 2 2" xfId="1041"/>
    <cellStyle name="Note 2 2 2 2" xfId="2558"/>
    <cellStyle name="Note 2 2 2 3" xfId="3829"/>
    <cellStyle name="Note 2 2 3" xfId="1933"/>
    <cellStyle name="Note 2 2 4" xfId="3201"/>
    <cellStyle name="Note 2 3" xfId="958"/>
    <cellStyle name="Note 2 3 2" xfId="2475"/>
    <cellStyle name="Note 2 3 3" xfId="3746"/>
    <cellStyle name="Note 2 4" xfId="1851"/>
    <cellStyle name="Note 2 5" xfId="3118"/>
    <cellStyle name="Note 20" xfId="681"/>
    <cellStyle name="Note 20 2" xfId="1542"/>
    <cellStyle name="Note 20 2 2" xfId="3057"/>
    <cellStyle name="Note 20 2 3" xfId="4330"/>
    <cellStyle name="Note 20 3" xfId="2431"/>
    <cellStyle name="Note 20 4" xfId="3702"/>
    <cellStyle name="Note 3" xfId="78"/>
    <cellStyle name="Note 3 2" xfId="159"/>
    <cellStyle name="Note 3 2 2" xfId="1043"/>
    <cellStyle name="Note 3 2 2 2" xfId="2560"/>
    <cellStyle name="Note 3 2 2 3" xfId="3831"/>
    <cellStyle name="Note 3 2 3" xfId="1935"/>
    <cellStyle name="Note 3 2 4" xfId="3203"/>
    <cellStyle name="Note 3 3" xfId="961"/>
    <cellStyle name="Note 3 3 2" xfId="2478"/>
    <cellStyle name="Note 3 3 3" xfId="3749"/>
    <cellStyle name="Note 3 4" xfId="1854"/>
    <cellStyle name="Note 3 5" xfId="3121"/>
    <cellStyle name="Note 4" xfId="98"/>
    <cellStyle name="Note 4 2" xfId="179"/>
    <cellStyle name="Note 4 2 2" xfId="1063"/>
    <cellStyle name="Note 4 2 2 2" xfId="2580"/>
    <cellStyle name="Note 4 2 2 3" xfId="3851"/>
    <cellStyle name="Note 4 2 3" xfId="1955"/>
    <cellStyle name="Note 4 2 4" xfId="3223"/>
    <cellStyle name="Note 4 3" xfId="981"/>
    <cellStyle name="Note 4 3 2" xfId="2498"/>
    <cellStyle name="Note 4 3 3" xfId="3769"/>
    <cellStyle name="Note 4 4" xfId="1874"/>
    <cellStyle name="Note 4 5" xfId="3141"/>
    <cellStyle name="Note 5" xfId="118"/>
    <cellStyle name="Note 5 2" xfId="1001"/>
    <cellStyle name="Note 5 2 2" xfId="2518"/>
    <cellStyle name="Note 5 2 3" xfId="3789"/>
    <cellStyle name="Note 5 3" xfId="1894"/>
    <cellStyle name="Note 5 4" xfId="3161"/>
    <cellStyle name="Note 6" xfId="273"/>
    <cellStyle name="Note 6 2" xfId="1138"/>
    <cellStyle name="Note 6 2 2" xfId="2655"/>
    <cellStyle name="Note 6 2 3" xfId="3926"/>
    <cellStyle name="Note 6 3" xfId="2029"/>
    <cellStyle name="Note 6 4" xfId="3298"/>
    <cellStyle name="Note 7" xfId="293"/>
    <cellStyle name="Note 7 2" xfId="1158"/>
    <cellStyle name="Note 7 2 2" xfId="2675"/>
    <cellStyle name="Note 7 2 3" xfId="3946"/>
    <cellStyle name="Note 7 3" xfId="2049"/>
    <cellStyle name="Note 7 4" xfId="3318"/>
    <cellStyle name="Note 8" xfId="313"/>
    <cellStyle name="Note 8 2" xfId="1178"/>
    <cellStyle name="Note 8 2 2" xfId="2694"/>
    <cellStyle name="Note 8 2 3" xfId="3966"/>
    <cellStyle name="Note 8 3" xfId="2068"/>
    <cellStyle name="Note 8 4" xfId="3338"/>
    <cellStyle name="Note 9" xfId="333"/>
    <cellStyle name="Note 9 2" xfId="1198"/>
    <cellStyle name="Note 9 2 2" xfId="2713"/>
    <cellStyle name="Note 9 2 3" xfId="3986"/>
    <cellStyle name="Note 9 3" xfId="2087"/>
    <cellStyle name="Note 9 4" xfId="3358"/>
    <cellStyle name="Output" xfId="10" builtinId="21" customBuiltin="1"/>
    <cellStyle name="Pourcentage 2" xfId="213"/>
    <cellStyle name="Pourcentage 2 2" xfId="225"/>
    <cellStyle name="Pourcentage 2 2 2" xfId="239"/>
    <cellStyle name="Pourcentage 2 2 2 2" xfId="529"/>
    <cellStyle name="Pourcentage 2 2 2 2 2" xfId="1391"/>
    <cellStyle name="Pourcentage 2 2 2 2 2 2" xfId="2906"/>
    <cellStyle name="Pourcentage 2 2 2 2 2 3" xfId="4179"/>
    <cellStyle name="Pourcentage 2 2 2 2 3" xfId="2280"/>
    <cellStyle name="Pourcentage 2 2 2 2 4" xfId="3551"/>
    <cellStyle name="Pourcentage 2 2 2 3" xfId="639"/>
    <cellStyle name="Pourcentage 2 2 2 3 2" xfId="1500"/>
    <cellStyle name="Pourcentage 2 2 2 3 2 2" xfId="3015"/>
    <cellStyle name="Pourcentage 2 2 2 3 2 3" xfId="4288"/>
    <cellStyle name="Pourcentage 2 2 2 3 3" xfId="2389"/>
    <cellStyle name="Pourcentage 2 2 2 3 4" xfId="3660"/>
    <cellStyle name="Pourcentage 2 2 2 4" xfId="1106"/>
    <cellStyle name="Pourcentage 2 2 2 4 2" xfId="2623"/>
    <cellStyle name="Pourcentage 2 2 2 4 3" xfId="3894"/>
    <cellStyle name="Pourcentage 2 2 2 5" xfId="1997"/>
    <cellStyle name="Pourcentage 2 2 2 6" xfId="3266"/>
    <cellStyle name="Pourcentage 2 2 3" xfId="513"/>
    <cellStyle name="Pourcentage 2 2 3 2" xfId="1375"/>
    <cellStyle name="Pourcentage 2 2 3 2 2" xfId="2890"/>
    <cellStyle name="Pourcentage 2 2 3 2 3" xfId="4163"/>
    <cellStyle name="Pourcentage 2 2 3 3" xfId="2264"/>
    <cellStyle name="Pourcentage 2 2 3 4" xfId="3535"/>
    <cellStyle name="Pourcentage 2 2 4" xfId="623"/>
    <cellStyle name="Pourcentage 2 2 4 2" xfId="1484"/>
    <cellStyle name="Pourcentage 2 2 4 2 2" xfId="2999"/>
    <cellStyle name="Pourcentage 2 2 4 2 3" xfId="4272"/>
    <cellStyle name="Pourcentage 2 2 4 3" xfId="2373"/>
    <cellStyle name="Pourcentage 2 2 4 4" xfId="3644"/>
    <cellStyle name="Pourcentage 2 2 5" xfId="1092"/>
    <cellStyle name="Pourcentage 2 2 5 2" xfId="2609"/>
    <cellStyle name="Pourcentage 2 2 5 3" xfId="3880"/>
    <cellStyle name="Pourcentage 2 2 6" xfId="1983"/>
    <cellStyle name="Pourcentage 2 2 7" xfId="3252"/>
    <cellStyle name="Pourcentage 2 3" xfId="230"/>
    <cellStyle name="Pourcentage 2 3 2" xfId="520"/>
    <cellStyle name="Pourcentage 2 3 2 2" xfId="1382"/>
    <cellStyle name="Pourcentage 2 3 2 2 2" xfId="2897"/>
    <cellStyle name="Pourcentage 2 3 2 2 3" xfId="4170"/>
    <cellStyle name="Pourcentage 2 3 2 3" xfId="2271"/>
    <cellStyle name="Pourcentage 2 3 2 4" xfId="3542"/>
    <cellStyle name="Pourcentage 2 3 3" xfId="630"/>
    <cellStyle name="Pourcentage 2 3 3 2" xfId="1491"/>
    <cellStyle name="Pourcentage 2 3 3 2 2" xfId="3006"/>
    <cellStyle name="Pourcentage 2 3 3 2 3" xfId="4279"/>
    <cellStyle name="Pourcentage 2 3 3 3" xfId="2380"/>
    <cellStyle name="Pourcentage 2 3 3 4" xfId="3651"/>
    <cellStyle name="Pourcentage 2 3 4" xfId="1097"/>
    <cellStyle name="Pourcentage 2 3 4 2" xfId="2614"/>
    <cellStyle name="Pourcentage 2 3 4 3" xfId="3885"/>
    <cellStyle name="Pourcentage 2 3 5" xfId="1988"/>
    <cellStyle name="Pourcentage 2 3 6" xfId="3257"/>
    <cellStyle name="Pourcentage 2 4" xfId="244"/>
    <cellStyle name="Pourcentage 2 4 2" xfId="533"/>
    <cellStyle name="Pourcentage 2 4 2 2" xfId="1395"/>
    <cellStyle name="Pourcentage 2 4 2 2 2" xfId="2910"/>
    <cellStyle name="Pourcentage 2 4 2 2 3" xfId="4183"/>
    <cellStyle name="Pourcentage 2 4 2 3" xfId="2284"/>
    <cellStyle name="Pourcentage 2 4 2 4" xfId="3555"/>
    <cellStyle name="Pourcentage 2 4 3" xfId="643"/>
    <cellStyle name="Pourcentage 2 4 3 2" xfId="1504"/>
    <cellStyle name="Pourcentage 2 4 3 2 2" xfId="3019"/>
    <cellStyle name="Pourcentage 2 4 3 2 3" xfId="4292"/>
    <cellStyle name="Pourcentage 2 4 3 3" xfId="2393"/>
    <cellStyle name="Pourcentage 2 4 3 4" xfId="3664"/>
    <cellStyle name="Pourcentage 2 4 4" xfId="1110"/>
    <cellStyle name="Pourcentage 2 4 4 2" xfId="2627"/>
    <cellStyle name="Pourcentage 2 4 4 3" xfId="3898"/>
    <cellStyle name="Pourcentage 2 4 5" xfId="2001"/>
    <cellStyle name="Pourcentage 2 4 6" xfId="3270"/>
    <cellStyle name="Pourcentage 2 5" xfId="504"/>
    <cellStyle name="Pourcentage 2 5 2" xfId="1366"/>
    <cellStyle name="Pourcentage 2 5 2 2" xfId="2881"/>
    <cellStyle name="Pourcentage 2 5 2 3" xfId="4154"/>
    <cellStyle name="Pourcentage 2 5 3" xfId="2255"/>
    <cellStyle name="Pourcentage 2 5 4" xfId="3526"/>
    <cellStyle name="Pourcentage 2 6" xfId="614"/>
    <cellStyle name="Pourcentage 2 6 2" xfId="1475"/>
    <cellStyle name="Pourcentage 2 6 2 2" xfId="2990"/>
    <cellStyle name="Pourcentage 2 6 2 3" xfId="4263"/>
    <cellStyle name="Pourcentage 2 6 3" xfId="2364"/>
    <cellStyle name="Pourcentage 2 6 4" xfId="3635"/>
    <cellStyle name="Pourcentage 2 7" xfId="1084"/>
    <cellStyle name="Pourcentage 2 7 2" xfId="2601"/>
    <cellStyle name="Pourcentage 2 7 3" xfId="3872"/>
    <cellStyle name="Pourcentage 2 8" xfId="1976"/>
    <cellStyle name="Pourcentage 2 9" xfId="3244"/>
    <cellStyle name="Pourcentage 3" xfId="248"/>
    <cellStyle name="Pourcentage 4" xfId="212"/>
    <cellStyle name="Pourcentage 5" xfId="199"/>
    <cellStyle name="Pourcentage 5 2" xfId="1082"/>
    <cellStyle name="Pourcentage 5 2 2" xfId="2599"/>
    <cellStyle name="Pourcentage 5 2 3" xfId="3870"/>
    <cellStyle name="Pourcentage 5 3" xfId="1974"/>
    <cellStyle name="Pourcentage 5 4" xfId="3242"/>
    <cellStyle name="Pourcentage 6" xfId="720"/>
    <cellStyle name="Pourcentage 6 2" xfId="905"/>
    <cellStyle name="Pourcentage 6 2 2" xfId="4357"/>
    <cellStyle name="Pourcentage 7" xfId="49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png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9" Type="http://schemas.openxmlformats.org/officeDocument/2006/relationships/image" Target="../media/image38.png"/><Relationship Id="rId21" Type="http://schemas.openxmlformats.org/officeDocument/2006/relationships/image" Target="../media/image20.png"/><Relationship Id="rId34" Type="http://schemas.openxmlformats.org/officeDocument/2006/relationships/image" Target="../media/image33.jpeg"/><Relationship Id="rId42" Type="http://schemas.openxmlformats.org/officeDocument/2006/relationships/image" Target="../media/image41.png"/><Relationship Id="rId47" Type="http://schemas.openxmlformats.org/officeDocument/2006/relationships/image" Target="../media/image46.png"/><Relationship Id="rId50" Type="http://schemas.openxmlformats.org/officeDocument/2006/relationships/image" Target="../media/image49.png"/><Relationship Id="rId55" Type="http://schemas.openxmlformats.org/officeDocument/2006/relationships/image" Target="../media/image54.png"/><Relationship Id="rId63" Type="http://schemas.openxmlformats.org/officeDocument/2006/relationships/image" Target="../media/image61.jpeg"/><Relationship Id="rId68" Type="http://schemas.openxmlformats.org/officeDocument/2006/relationships/image" Target="../media/image66.jpeg"/><Relationship Id="rId7" Type="http://schemas.openxmlformats.org/officeDocument/2006/relationships/image" Target="../media/image6.png"/><Relationship Id="rId2" Type="http://schemas.microsoft.com/office/2007/relationships/hdphoto" Target="../media/hdphoto1.wdp"/><Relationship Id="rId16" Type="http://schemas.openxmlformats.org/officeDocument/2006/relationships/image" Target="../media/image15.jpeg"/><Relationship Id="rId29" Type="http://schemas.openxmlformats.org/officeDocument/2006/relationships/image" Target="../media/image28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24" Type="http://schemas.openxmlformats.org/officeDocument/2006/relationships/image" Target="../media/image23.png"/><Relationship Id="rId32" Type="http://schemas.openxmlformats.org/officeDocument/2006/relationships/image" Target="../media/image31.png"/><Relationship Id="rId37" Type="http://schemas.openxmlformats.org/officeDocument/2006/relationships/image" Target="../media/image36.png"/><Relationship Id="rId40" Type="http://schemas.openxmlformats.org/officeDocument/2006/relationships/image" Target="../media/image39.png"/><Relationship Id="rId45" Type="http://schemas.openxmlformats.org/officeDocument/2006/relationships/image" Target="../media/image44.png"/><Relationship Id="rId53" Type="http://schemas.openxmlformats.org/officeDocument/2006/relationships/image" Target="../media/image52.jpeg"/><Relationship Id="rId58" Type="http://schemas.openxmlformats.org/officeDocument/2006/relationships/image" Target="../media/image57.png"/><Relationship Id="rId66" Type="http://schemas.openxmlformats.org/officeDocument/2006/relationships/image" Target="../media/image64.jpe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23" Type="http://schemas.openxmlformats.org/officeDocument/2006/relationships/image" Target="../media/image22.png"/><Relationship Id="rId28" Type="http://schemas.openxmlformats.org/officeDocument/2006/relationships/image" Target="../media/image27.png"/><Relationship Id="rId36" Type="http://schemas.openxmlformats.org/officeDocument/2006/relationships/image" Target="../media/image35.png"/><Relationship Id="rId49" Type="http://schemas.openxmlformats.org/officeDocument/2006/relationships/image" Target="../media/image48.png"/><Relationship Id="rId57" Type="http://schemas.openxmlformats.org/officeDocument/2006/relationships/image" Target="../media/image56.png"/><Relationship Id="rId61" Type="http://schemas.microsoft.com/office/2007/relationships/hdphoto" Target="../media/hdphoto2.wdp"/><Relationship Id="rId10" Type="http://schemas.openxmlformats.org/officeDocument/2006/relationships/image" Target="../media/image9.png"/><Relationship Id="rId19" Type="http://schemas.openxmlformats.org/officeDocument/2006/relationships/image" Target="../media/image18.png"/><Relationship Id="rId31" Type="http://schemas.openxmlformats.org/officeDocument/2006/relationships/image" Target="../media/image30.png"/><Relationship Id="rId44" Type="http://schemas.openxmlformats.org/officeDocument/2006/relationships/image" Target="../media/image43.png"/><Relationship Id="rId52" Type="http://schemas.openxmlformats.org/officeDocument/2006/relationships/image" Target="../media/image51.png"/><Relationship Id="rId60" Type="http://schemas.openxmlformats.org/officeDocument/2006/relationships/image" Target="../media/image59.png"/><Relationship Id="rId65" Type="http://schemas.openxmlformats.org/officeDocument/2006/relationships/image" Target="../media/image63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png"/><Relationship Id="rId27" Type="http://schemas.openxmlformats.org/officeDocument/2006/relationships/image" Target="../media/image26.png"/><Relationship Id="rId30" Type="http://schemas.openxmlformats.org/officeDocument/2006/relationships/image" Target="../media/image29.png"/><Relationship Id="rId35" Type="http://schemas.openxmlformats.org/officeDocument/2006/relationships/image" Target="../media/image34.png"/><Relationship Id="rId43" Type="http://schemas.openxmlformats.org/officeDocument/2006/relationships/image" Target="../media/image42.png"/><Relationship Id="rId48" Type="http://schemas.openxmlformats.org/officeDocument/2006/relationships/image" Target="../media/image47.png"/><Relationship Id="rId56" Type="http://schemas.openxmlformats.org/officeDocument/2006/relationships/image" Target="../media/image55.png"/><Relationship Id="rId64" Type="http://schemas.openxmlformats.org/officeDocument/2006/relationships/image" Target="../media/image62.png"/><Relationship Id="rId69" Type="http://schemas.openxmlformats.org/officeDocument/2006/relationships/image" Target="../media/image67.png"/><Relationship Id="rId8" Type="http://schemas.openxmlformats.org/officeDocument/2006/relationships/image" Target="../media/image7.png"/><Relationship Id="rId51" Type="http://schemas.openxmlformats.org/officeDocument/2006/relationships/image" Target="../media/image50.png"/><Relationship Id="rId3" Type="http://schemas.openxmlformats.org/officeDocument/2006/relationships/image" Target="../media/image2.png"/><Relationship Id="rId12" Type="http://schemas.openxmlformats.org/officeDocument/2006/relationships/image" Target="../media/image11.png"/><Relationship Id="rId17" Type="http://schemas.openxmlformats.org/officeDocument/2006/relationships/image" Target="../media/image16.png"/><Relationship Id="rId25" Type="http://schemas.openxmlformats.org/officeDocument/2006/relationships/image" Target="../media/image24.png"/><Relationship Id="rId33" Type="http://schemas.openxmlformats.org/officeDocument/2006/relationships/image" Target="../media/image32.jpeg"/><Relationship Id="rId38" Type="http://schemas.openxmlformats.org/officeDocument/2006/relationships/image" Target="../media/image37.png"/><Relationship Id="rId46" Type="http://schemas.openxmlformats.org/officeDocument/2006/relationships/image" Target="../media/image45.png"/><Relationship Id="rId59" Type="http://schemas.openxmlformats.org/officeDocument/2006/relationships/image" Target="../media/image58.png"/><Relationship Id="rId67" Type="http://schemas.openxmlformats.org/officeDocument/2006/relationships/image" Target="../media/image65.jpeg"/><Relationship Id="rId20" Type="http://schemas.openxmlformats.org/officeDocument/2006/relationships/image" Target="../media/image19.png"/><Relationship Id="rId41" Type="http://schemas.openxmlformats.org/officeDocument/2006/relationships/image" Target="../media/image40.png"/><Relationship Id="rId54" Type="http://schemas.openxmlformats.org/officeDocument/2006/relationships/image" Target="../media/image53.png"/><Relationship Id="rId62" Type="http://schemas.openxmlformats.org/officeDocument/2006/relationships/image" Target="../media/image60.png"/><Relationship Id="rId70" Type="http://schemas.openxmlformats.org/officeDocument/2006/relationships/image" Target="../media/image6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157692</xdr:colOff>
      <xdr:row>136</xdr:row>
      <xdr:rowOff>82453</xdr:rowOff>
    </xdr:from>
    <xdr:to>
      <xdr:col>1</xdr:col>
      <xdr:colOff>1276250</xdr:colOff>
      <xdr:row>136</xdr:row>
      <xdr:rowOff>1219200</xdr:rowOff>
    </xdr:to>
    <xdr:pic>
      <xdr:nvPicPr>
        <xdr:cNvPr id="2" name="Image 1" descr="Une image contenant texte, Propriété matérielle, Approvisionnement général, conception&#10;&#10;Description générée automatiquement">
          <a:extLst>
            <a:ext uri="{FF2B5EF4-FFF2-40B4-BE49-F238E27FC236}">
              <a16:creationId xmlns="" xmlns:a16="http://schemas.microsoft.com/office/drawing/2014/main" id="{416AE9BF-3293-4FA4-81E4-A769696979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74536" y1="68527" x2="77141" y2="66981"/>
                      <a14:foregroundMark x1="81614" y1="63331" x2="82782" y2="61203"/>
                      <a14:foregroundMark x1="84436" y1="56434" x2="84211" y2="55194"/>
                      <a14:foregroundMark x1="77012" y1="47209" x2="83901" y2="54341"/>
                      <a14:foregroundMark x1="73529" y1="44651" x2="78328" y2="49535"/>
                      <a14:foregroundMark x1="73916" y1="44264" x2="77167" y2="47907"/>
                      <a14:foregroundMark x1="15248" y1="41705" x2="15642" y2="46226"/>
                      <a14:foregroundMark x1="23238" y1="33966" x2="28700" y2="30180"/>
                      <a14:foregroundMark x1="16099" y1="38915" x2="21729" y2="35012"/>
                      <a14:foregroundMark x1="16641" y1="37907" x2="15402" y2="40155"/>
                      <a14:foregroundMark x1="21084" y1="34371" x2="15712" y2="38915"/>
                      <a14:foregroundMark x1="21355" y1="34640" x2="20898" y2="34961"/>
                      <a14:foregroundMark x1="28279" y1="29772" x2="22855" y2="33585"/>
                      <a14:foregroundMark x1="21228" y1="34514" x2="15944" y2="38450"/>
                      <a14:foregroundMark x1="27982" y1="29484" x2="22693" y2="33423"/>
                      <a14:foregroundMark x1="72678" y1="77209" x2="76780" y2="73178"/>
                      <a14:foregroundMark x1="44814" y1="18837" x2="44814" y2="18837"/>
                      <a14:foregroundMark x1="46517" y1="17287" x2="46517" y2="17287"/>
                      <a14:foregroundMark x1="36423" y1="24264" x2="27554" y2="30620"/>
                      <a14:foregroundMark x1="44427" y1="18527" x2="43875" y2="18923"/>
                      <a14:foregroundMark x1="44659" y1="18140" x2="44659" y2="18140"/>
                      <a14:foregroundMark x1="46672" y1="16977" x2="46672" y2="16977"/>
                      <a14:foregroundMark x1="29102" y1="28760" x2="44814" y2="17984"/>
                      <a14:foregroundMark x1="45201" y1="17054" x2="17337" y2="37674"/>
                      <a14:foregroundMark x1="45511" y1="16667" x2="45511" y2="16667"/>
                      <a14:backgroundMark x1="15093" y1="47984" x2="39551" y2="78837"/>
                      <a14:backgroundMark x1="39551" y1="78837" x2="45743" y2="77674"/>
                      <a14:backgroundMark x1="45743" y1="77674" x2="52245" y2="84961"/>
                      <a14:backgroundMark x1="65789" y1="77364" x2="57740" y2="83953"/>
                      <a14:backgroundMark x1="48607" y1="17442" x2="55882" y2="23721"/>
                      <a14:backgroundMark x1="48424" y1="16977" x2="50000" y2="18682"/>
                      <a14:backgroundMark x1="48065" y1="16589" x2="48424" y2="16977"/>
                      <a14:backgroundMark x1="44659" y1="15891" x2="44264" y2="16177"/>
                      <a14:backgroundMark x1="84211" y1="59535" x2="84211" y2="59535"/>
                      <a14:backgroundMark x1="79567" y1="65426" x2="79567" y2="65426"/>
                      <a14:backgroundMark x1="82043" y1="63721" x2="77477" y2="67287"/>
                      <a14:backgroundMark x1="84598" y1="60543" x2="84056" y2="63178"/>
                      <a14:backgroundMark x1="85139" y1="59147" x2="84907" y2="61395"/>
                      <a14:backgroundMark x1="85604" y1="55891" x2="84752" y2="58992"/>
                      <a14:backgroundMark x1="85139" y1="56434" x2="85139" y2="58295"/>
                      <a14:backgroundMark x1="82043" y1="63488" x2="79257" y2="65116"/>
                      <a14:backgroundMark x1="14861" y1="46744" x2="15944" y2="4814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11344" t="14181" r="11205" b="12805"/>
        <a:stretch/>
      </xdr:blipFill>
      <xdr:spPr>
        <a:xfrm>
          <a:off x="338667" y="52974778"/>
          <a:ext cx="1118558" cy="1136747"/>
        </a:xfrm>
        <a:prstGeom prst="rect">
          <a:avLst/>
        </a:prstGeom>
      </xdr:spPr>
    </xdr:pic>
    <xdr:clientData/>
  </xdr:twoCellAnchor>
  <xdr:oneCellAnchor>
    <xdr:from>
      <xdr:col>3</xdr:col>
      <xdr:colOff>180562</xdr:colOff>
      <xdr:row>15</xdr:row>
      <xdr:rowOff>134437</xdr:rowOff>
    </xdr:from>
    <xdr:ext cx="394476" cy="351255"/>
    <xdr:grpSp>
      <xdr:nvGrpSpPr>
        <xdr:cNvPr id="6" name="Group 199">
          <a:extLst>
            <a:ext uri="{FF2B5EF4-FFF2-40B4-BE49-F238E27FC236}">
              <a16:creationId xmlns="" xmlns:a16="http://schemas.microsoft.com/office/drawing/2014/main" id="{2E782CAE-4158-4391-A1A5-E729FD11E848}"/>
            </a:ext>
          </a:extLst>
        </xdr:cNvPr>
        <xdr:cNvGrpSpPr>
          <a:grpSpLocks noChangeAspect="1"/>
        </xdr:cNvGrpSpPr>
      </xdr:nvGrpSpPr>
      <xdr:grpSpPr>
        <a:xfrm>
          <a:off x="7303145" y="5288520"/>
          <a:ext cx="394476" cy="351255"/>
          <a:chOff x="0" y="0"/>
          <a:chExt cx="270510" cy="270510"/>
        </a:xfrm>
      </xdr:grpSpPr>
      <xdr:pic>
        <xdr:nvPicPr>
          <xdr:cNvPr id="7" name="image63.png">
            <a:extLst>
              <a:ext uri="{FF2B5EF4-FFF2-40B4-BE49-F238E27FC236}">
                <a16:creationId xmlns="" xmlns:a16="http://schemas.microsoft.com/office/drawing/2014/main" id="{25D4D914-ABCD-BE1C-75E5-661424C2E1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1"/>
            <a:ext cx="266826" cy="266839"/>
          </a:xfrm>
          <a:prstGeom prst="rect">
            <a:avLst/>
          </a:prstGeom>
        </xdr:spPr>
      </xdr:pic>
      <xdr:sp macro="" textlink="">
        <xdr:nvSpPr>
          <xdr:cNvPr id="8" name="Shape 201">
            <a:extLst>
              <a:ext uri="{FF2B5EF4-FFF2-40B4-BE49-F238E27FC236}">
                <a16:creationId xmlns="" xmlns:a16="http://schemas.microsoft.com/office/drawing/2014/main" id="{9297DDBB-811D-FF04-7524-E7B9C3F43A5D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208049</xdr:colOff>
      <xdr:row>17</xdr:row>
      <xdr:rowOff>116386</xdr:rowOff>
    </xdr:from>
    <xdr:ext cx="378702" cy="348434"/>
    <xdr:grpSp>
      <xdr:nvGrpSpPr>
        <xdr:cNvPr id="9" name="Group 202">
          <a:extLst>
            <a:ext uri="{FF2B5EF4-FFF2-40B4-BE49-F238E27FC236}">
              <a16:creationId xmlns="" xmlns:a16="http://schemas.microsoft.com/office/drawing/2014/main" id="{C376C34A-278F-4A0D-96AD-E4C7A46078B1}"/>
            </a:ext>
          </a:extLst>
        </xdr:cNvPr>
        <xdr:cNvGrpSpPr>
          <a:grpSpLocks noChangeAspect="1"/>
        </xdr:cNvGrpSpPr>
      </xdr:nvGrpSpPr>
      <xdr:grpSpPr>
        <a:xfrm>
          <a:off x="7330632" y="5820803"/>
          <a:ext cx="378702" cy="348434"/>
          <a:chOff x="0" y="0"/>
          <a:chExt cx="270510" cy="270510"/>
        </a:xfrm>
      </xdr:grpSpPr>
      <xdr:pic>
        <xdr:nvPicPr>
          <xdr:cNvPr id="10" name="image64.png">
            <a:extLst>
              <a:ext uri="{FF2B5EF4-FFF2-40B4-BE49-F238E27FC236}">
                <a16:creationId xmlns="" xmlns:a16="http://schemas.microsoft.com/office/drawing/2014/main" id="{7444D6E8-41F7-235E-AA8A-8AAD3CB185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4"/>
            <a:ext cx="266826" cy="266826"/>
          </a:xfrm>
          <a:prstGeom prst="rect">
            <a:avLst/>
          </a:prstGeom>
        </xdr:spPr>
      </xdr:pic>
      <xdr:sp macro="" textlink="">
        <xdr:nvSpPr>
          <xdr:cNvPr id="11" name="Shape 204">
            <a:extLst>
              <a:ext uri="{FF2B5EF4-FFF2-40B4-BE49-F238E27FC236}">
                <a16:creationId xmlns="" xmlns:a16="http://schemas.microsoft.com/office/drawing/2014/main" id="{8852F839-93BB-EC83-C524-EB05C83248E8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201607</xdr:colOff>
      <xdr:row>19</xdr:row>
      <xdr:rowOff>104226</xdr:rowOff>
    </xdr:from>
    <xdr:ext cx="394476" cy="351255"/>
    <xdr:grpSp>
      <xdr:nvGrpSpPr>
        <xdr:cNvPr id="12" name="Group 205">
          <a:extLst>
            <a:ext uri="{FF2B5EF4-FFF2-40B4-BE49-F238E27FC236}">
              <a16:creationId xmlns="" xmlns:a16="http://schemas.microsoft.com/office/drawing/2014/main" id="{10120FED-D2A0-4F6E-9F88-0FCE70174E78}"/>
            </a:ext>
          </a:extLst>
        </xdr:cNvPr>
        <xdr:cNvGrpSpPr>
          <a:grpSpLocks noChangeAspect="1"/>
        </xdr:cNvGrpSpPr>
      </xdr:nvGrpSpPr>
      <xdr:grpSpPr>
        <a:xfrm>
          <a:off x="7324190" y="6358976"/>
          <a:ext cx="394476" cy="351255"/>
          <a:chOff x="0" y="0"/>
          <a:chExt cx="270510" cy="270510"/>
        </a:xfrm>
      </xdr:grpSpPr>
      <xdr:pic>
        <xdr:nvPicPr>
          <xdr:cNvPr id="13" name="image65.png">
            <a:extLst>
              <a:ext uri="{FF2B5EF4-FFF2-40B4-BE49-F238E27FC236}">
                <a16:creationId xmlns="" xmlns:a16="http://schemas.microsoft.com/office/drawing/2014/main" id="{2BC652C4-8E91-2A30-4A28-1ED7D4E603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27"/>
          </a:xfrm>
          <a:prstGeom prst="rect">
            <a:avLst/>
          </a:prstGeom>
        </xdr:spPr>
      </xdr:pic>
      <xdr:sp macro="" textlink="">
        <xdr:nvSpPr>
          <xdr:cNvPr id="14" name="Shape 207">
            <a:extLst>
              <a:ext uri="{FF2B5EF4-FFF2-40B4-BE49-F238E27FC236}">
                <a16:creationId xmlns="" xmlns:a16="http://schemas.microsoft.com/office/drawing/2014/main" id="{B72920A5-CDAE-0842-F4C0-D240C9B7D18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202514</xdr:colOff>
      <xdr:row>21</xdr:row>
      <xdr:rowOff>114299</xdr:rowOff>
    </xdr:from>
    <xdr:ext cx="394476" cy="351255"/>
    <xdr:grpSp>
      <xdr:nvGrpSpPr>
        <xdr:cNvPr id="15" name="Group 208">
          <a:extLst>
            <a:ext uri="{FF2B5EF4-FFF2-40B4-BE49-F238E27FC236}">
              <a16:creationId xmlns="" xmlns:a16="http://schemas.microsoft.com/office/drawing/2014/main" id="{57E2B4A2-8692-463B-BAD4-4953C5611BF2}"/>
            </a:ext>
          </a:extLst>
        </xdr:cNvPr>
        <xdr:cNvGrpSpPr>
          <a:grpSpLocks noChangeAspect="1"/>
        </xdr:cNvGrpSpPr>
      </xdr:nvGrpSpPr>
      <xdr:grpSpPr>
        <a:xfrm>
          <a:off x="7325097" y="6919382"/>
          <a:ext cx="394476" cy="351255"/>
          <a:chOff x="0" y="0"/>
          <a:chExt cx="270510" cy="270510"/>
        </a:xfrm>
      </xdr:grpSpPr>
      <xdr:pic>
        <xdr:nvPicPr>
          <xdr:cNvPr id="16" name="image66.png">
            <a:extLst>
              <a:ext uri="{FF2B5EF4-FFF2-40B4-BE49-F238E27FC236}">
                <a16:creationId xmlns="" xmlns:a16="http://schemas.microsoft.com/office/drawing/2014/main" id="{1FA025A6-0AB9-FBCD-934E-6DBFBF0B94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17" name="Shape 210">
            <a:extLst>
              <a:ext uri="{FF2B5EF4-FFF2-40B4-BE49-F238E27FC236}">
                <a16:creationId xmlns="" xmlns:a16="http://schemas.microsoft.com/office/drawing/2014/main" id="{D57340D1-EFB5-A029-8170-527E7A74D54C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199543</xdr:colOff>
      <xdr:row>23</xdr:row>
      <xdr:rowOff>136222</xdr:rowOff>
    </xdr:from>
    <xdr:ext cx="394476" cy="351255"/>
    <xdr:grpSp>
      <xdr:nvGrpSpPr>
        <xdr:cNvPr id="18" name="Group 212">
          <a:extLst>
            <a:ext uri="{FF2B5EF4-FFF2-40B4-BE49-F238E27FC236}">
              <a16:creationId xmlns="" xmlns:a16="http://schemas.microsoft.com/office/drawing/2014/main" id="{DD85E3FB-366B-44A7-A8C9-CF60BA7B3DE2}"/>
            </a:ext>
          </a:extLst>
        </xdr:cNvPr>
        <xdr:cNvGrpSpPr>
          <a:grpSpLocks noChangeAspect="1"/>
        </xdr:cNvGrpSpPr>
      </xdr:nvGrpSpPr>
      <xdr:grpSpPr>
        <a:xfrm>
          <a:off x="7322126" y="7491639"/>
          <a:ext cx="394476" cy="351255"/>
          <a:chOff x="0" y="0"/>
          <a:chExt cx="270510" cy="270510"/>
        </a:xfrm>
      </xdr:grpSpPr>
      <xdr:pic>
        <xdr:nvPicPr>
          <xdr:cNvPr id="19" name="image67.png">
            <a:extLst>
              <a:ext uri="{FF2B5EF4-FFF2-40B4-BE49-F238E27FC236}">
                <a16:creationId xmlns="" xmlns:a16="http://schemas.microsoft.com/office/drawing/2014/main" id="{F1C89193-ECF8-61D8-F1C7-D21369AE59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20" name="Shape 214">
            <a:extLst>
              <a:ext uri="{FF2B5EF4-FFF2-40B4-BE49-F238E27FC236}">
                <a16:creationId xmlns="" xmlns:a16="http://schemas.microsoft.com/office/drawing/2014/main" id="{5AE12C06-3B8E-6F8B-95E5-2579A6A050C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201357</xdr:colOff>
      <xdr:row>25</xdr:row>
      <xdr:rowOff>135888</xdr:rowOff>
    </xdr:from>
    <xdr:ext cx="394476" cy="351255"/>
    <xdr:grpSp>
      <xdr:nvGrpSpPr>
        <xdr:cNvPr id="21" name="Group 215">
          <a:extLst>
            <a:ext uri="{FF2B5EF4-FFF2-40B4-BE49-F238E27FC236}">
              <a16:creationId xmlns="" xmlns:a16="http://schemas.microsoft.com/office/drawing/2014/main" id="{9F9F7C13-9B67-4559-B51D-8DEAE1B74B88}"/>
            </a:ext>
          </a:extLst>
        </xdr:cNvPr>
        <xdr:cNvGrpSpPr>
          <a:grpSpLocks noChangeAspect="1"/>
        </xdr:cNvGrpSpPr>
      </xdr:nvGrpSpPr>
      <xdr:grpSpPr>
        <a:xfrm>
          <a:off x="7323940" y="8041638"/>
          <a:ext cx="394476" cy="351255"/>
          <a:chOff x="0" y="0"/>
          <a:chExt cx="270510" cy="270510"/>
        </a:xfrm>
      </xdr:grpSpPr>
      <xdr:pic>
        <xdr:nvPicPr>
          <xdr:cNvPr id="22" name="image68.png">
            <a:extLst>
              <a:ext uri="{FF2B5EF4-FFF2-40B4-BE49-F238E27FC236}">
                <a16:creationId xmlns="" xmlns:a16="http://schemas.microsoft.com/office/drawing/2014/main" id="{27E06122-219F-61A9-73F7-43A2DDEBF2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1"/>
            <a:ext cx="266826" cy="266839"/>
          </a:xfrm>
          <a:prstGeom prst="rect">
            <a:avLst/>
          </a:prstGeom>
        </xdr:spPr>
      </xdr:pic>
      <xdr:sp macro="" textlink="">
        <xdr:nvSpPr>
          <xdr:cNvPr id="23" name="Shape 217">
            <a:extLst>
              <a:ext uri="{FF2B5EF4-FFF2-40B4-BE49-F238E27FC236}">
                <a16:creationId xmlns="" xmlns:a16="http://schemas.microsoft.com/office/drawing/2014/main" id="{B460E6CB-7DA7-2E00-AFD1-EF05312E9A92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211426</xdr:colOff>
      <xdr:row>27</xdr:row>
      <xdr:rowOff>144141</xdr:rowOff>
    </xdr:from>
    <xdr:ext cx="394476" cy="351255"/>
    <xdr:grpSp>
      <xdr:nvGrpSpPr>
        <xdr:cNvPr id="24" name="Group 218">
          <a:extLst>
            <a:ext uri="{FF2B5EF4-FFF2-40B4-BE49-F238E27FC236}">
              <a16:creationId xmlns="" xmlns:a16="http://schemas.microsoft.com/office/drawing/2014/main" id="{62E1D76E-64CB-4375-BACF-131FDA748722}"/>
            </a:ext>
          </a:extLst>
        </xdr:cNvPr>
        <xdr:cNvGrpSpPr>
          <a:grpSpLocks noChangeAspect="1"/>
        </xdr:cNvGrpSpPr>
      </xdr:nvGrpSpPr>
      <xdr:grpSpPr>
        <a:xfrm>
          <a:off x="7334009" y="8600224"/>
          <a:ext cx="394476" cy="351255"/>
          <a:chOff x="0" y="0"/>
          <a:chExt cx="270510" cy="270510"/>
        </a:xfrm>
      </xdr:grpSpPr>
      <xdr:pic>
        <xdr:nvPicPr>
          <xdr:cNvPr id="25" name="image69.png">
            <a:extLst>
              <a:ext uri="{FF2B5EF4-FFF2-40B4-BE49-F238E27FC236}">
                <a16:creationId xmlns="" xmlns:a16="http://schemas.microsoft.com/office/drawing/2014/main" id="{49B941BA-4F72-7423-0E0D-1F53C63097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4"/>
            <a:ext cx="266826" cy="266839"/>
          </a:xfrm>
          <a:prstGeom prst="rect">
            <a:avLst/>
          </a:prstGeom>
        </xdr:spPr>
      </xdr:pic>
      <xdr:sp macro="" textlink="">
        <xdr:nvSpPr>
          <xdr:cNvPr id="26" name="Shape 220">
            <a:extLst>
              <a:ext uri="{FF2B5EF4-FFF2-40B4-BE49-F238E27FC236}">
                <a16:creationId xmlns="" xmlns:a16="http://schemas.microsoft.com/office/drawing/2014/main" id="{DB4CB9C4-A5BA-D8BE-605D-0D6B2D4585AA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1</xdr:col>
      <xdr:colOff>239442</xdr:colOff>
      <xdr:row>91</xdr:row>
      <xdr:rowOff>115592</xdr:rowOff>
    </xdr:from>
    <xdr:ext cx="1477409" cy="835174"/>
    <xdr:pic>
      <xdr:nvPicPr>
        <xdr:cNvPr id="40" name="image143.png">
          <a:extLst>
            <a:ext uri="{FF2B5EF4-FFF2-40B4-BE49-F238E27FC236}">
              <a16:creationId xmlns="" xmlns:a16="http://schemas.microsoft.com/office/drawing/2014/main" id="{257EABC7-E0C8-4554-A51D-306CC489D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1347" y="79782692"/>
          <a:ext cx="1477409" cy="835174"/>
        </a:xfrm>
        <a:prstGeom prst="rect">
          <a:avLst/>
        </a:prstGeom>
      </xdr:spPr>
    </xdr:pic>
    <xdr:clientData/>
  </xdr:oneCellAnchor>
  <xdr:absoluteAnchor>
    <xdr:pos x="1866821" y="129569182"/>
    <xdr:ext cx="0" cy="0"/>
    <xdr:sp macro="" textlink="">
      <xdr:nvSpPr>
        <xdr:cNvPr id="57" name="Shape 587">
          <a:extLst>
            <a:ext uri="{FF2B5EF4-FFF2-40B4-BE49-F238E27FC236}">
              <a16:creationId xmlns="" xmlns:a16="http://schemas.microsoft.com/office/drawing/2014/main" id="{AF9565BD-007B-453C-88F4-ECA0F8FA794E}"/>
            </a:ext>
          </a:extLst>
        </xdr:cNvPr>
        <xdr:cNvSpPr>
          <a:spLocks noChangeAspect="1"/>
        </xdr:cNvSpPr>
      </xdr:nvSpPr>
      <xdr:spPr>
        <a:xfrm>
          <a:off x="1866821" y="129569182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absoluteAnchor>
  <xdr:absoluteAnchor>
    <xdr:pos x="6400403" y="129569182"/>
    <xdr:ext cx="0" cy="0"/>
    <xdr:sp macro="" textlink="">
      <xdr:nvSpPr>
        <xdr:cNvPr id="58" name="Shape 588">
          <a:extLst>
            <a:ext uri="{FF2B5EF4-FFF2-40B4-BE49-F238E27FC236}">
              <a16:creationId xmlns="" xmlns:a16="http://schemas.microsoft.com/office/drawing/2014/main" id="{51431DF2-B566-4848-9EE8-7A08C9DAA81F}"/>
            </a:ext>
          </a:extLst>
        </xdr:cNvPr>
        <xdr:cNvSpPr>
          <a:spLocks noChangeAspect="1"/>
        </xdr:cNvSpPr>
      </xdr:nvSpPr>
      <xdr:spPr>
        <a:xfrm>
          <a:off x="6400403" y="129569182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absoluteAnchor>
  <xdr:absoluteAnchor>
    <xdr:pos x="2059574" y="129278670"/>
    <xdr:ext cx="0" cy="0"/>
    <xdr:sp macro="" textlink="">
      <xdr:nvSpPr>
        <xdr:cNvPr id="59" name="Shape 589">
          <a:extLst>
            <a:ext uri="{FF2B5EF4-FFF2-40B4-BE49-F238E27FC236}">
              <a16:creationId xmlns="" xmlns:a16="http://schemas.microsoft.com/office/drawing/2014/main" id="{31A26ABA-4161-46FF-9E30-6E3F884893A1}"/>
            </a:ext>
          </a:extLst>
        </xdr:cNvPr>
        <xdr:cNvSpPr>
          <a:spLocks noChangeAspect="1"/>
        </xdr:cNvSpPr>
      </xdr:nvSpPr>
      <xdr:spPr>
        <a:xfrm>
          <a:off x="2059574" y="129278670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absoluteAnchor>
  <xdr:absoluteAnchor>
    <xdr:pos x="6400396" y="129278670"/>
    <xdr:ext cx="0" cy="0"/>
    <xdr:sp macro="" textlink="">
      <xdr:nvSpPr>
        <xdr:cNvPr id="60" name="Shape 590">
          <a:extLst>
            <a:ext uri="{FF2B5EF4-FFF2-40B4-BE49-F238E27FC236}">
              <a16:creationId xmlns="" xmlns:a16="http://schemas.microsoft.com/office/drawing/2014/main" id="{6D23B7D3-8B4C-4E88-ADD9-E0934B45B047}"/>
            </a:ext>
          </a:extLst>
        </xdr:cNvPr>
        <xdr:cNvSpPr>
          <a:spLocks noChangeAspect="1"/>
        </xdr:cNvSpPr>
      </xdr:nvSpPr>
      <xdr:spPr>
        <a:xfrm>
          <a:off x="6400396" y="129278670"/>
          <a:ext cx="0" cy="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0"/>
              </a:lnTo>
            </a:path>
          </a:pathLst>
        </a:custGeom>
        <a:ln w="6350">
          <a:solidFill>
            <a:srgbClr val="231F20"/>
          </a:solidFill>
        </a:ln>
      </xdr:spPr>
    </xdr:sp>
    <xdr:clientData/>
  </xdr:absoluteAnchor>
  <xdr:oneCellAnchor>
    <xdr:from>
      <xdr:col>3</xdr:col>
      <xdr:colOff>135001</xdr:colOff>
      <xdr:row>98</xdr:row>
      <xdr:rowOff>55415</xdr:rowOff>
    </xdr:from>
    <xdr:ext cx="507152" cy="419796"/>
    <xdr:grpSp>
      <xdr:nvGrpSpPr>
        <xdr:cNvPr id="61" name="Group 380">
          <a:extLst>
            <a:ext uri="{FF2B5EF4-FFF2-40B4-BE49-F238E27FC236}">
              <a16:creationId xmlns="" xmlns:a16="http://schemas.microsoft.com/office/drawing/2014/main" id="{79E3AEFF-1621-4223-8F08-333EA0D75553}"/>
            </a:ext>
          </a:extLst>
        </xdr:cNvPr>
        <xdr:cNvGrpSpPr>
          <a:grpSpLocks noChangeAspect="1"/>
        </xdr:cNvGrpSpPr>
      </xdr:nvGrpSpPr>
      <xdr:grpSpPr>
        <a:xfrm>
          <a:off x="7257584" y="36832498"/>
          <a:ext cx="507152" cy="419796"/>
          <a:chOff x="0" y="0"/>
          <a:chExt cx="270510" cy="270510"/>
        </a:xfrm>
      </xdr:grpSpPr>
      <xdr:pic>
        <xdr:nvPicPr>
          <xdr:cNvPr id="62" name="image153.png">
            <a:extLst>
              <a:ext uri="{FF2B5EF4-FFF2-40B4-BE49-F238E27FC236}">
                <a16:creationId xmlns="" xmlns:a16="http://schemas.microsoft.com/office/drawing/2014/main" id="{7A4D5511-8566-63FE-D80C-6B9E3EBA41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4"/>
            <a:ext cx="266826" cy="266839"/>
          </a:xfrm>
          <a:prstGeom prst="rect">
            <a:avLst/>
          </a:prstGeom>
        </xdr:spPr>
      </xdr:pic>
      <xdr:sp macro="" textlink="">
        <xdr:nvSpPr>
          <xdr:cNvPr id="63" name="Shape 382">
            <a:extLst>
              <a:ext uri="{FF2B5EF4-FFF2-40B4-BE49-F238E27FC236}">
                <a16:creationId xmlns="" xmlns:a16="http://schemas.microsoft.com/office/drawing/2014/main" id="{AB524E6C-57E8-254B-FF84-CBDED53F23EC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198636</xdr:colOff>
      <xdr:row>31</xdr:row>
      <xdr:rowOff>134073</xdr:rowOff>
    </xdr:from>
    <xdr:ext cx="394476" cy="351255"/>
    <xdr:grpSp>
      <xdr:nvGrpSpPr>
        <xdr:cNvPr id="73" name="Group 224">
          <a:extLst>
            <a:ext uri="{FF2B5EF4-FFF2-40B4-BE49-F238E27FC236}">
              <a16:creationId xmlns="" xmlns:a16="http://schemas.microsoft.com/office/drawing/2014/main" id="{772E56B4-0CBA-465F-8AB2-1C9889D7CD21}"/>
            </a:ext>
          </a:extLst>
        </xdr:cNvPr>
        <xdr:cNvGrpSpPr>
          <a:grpSpLocks noChangeAspect="1"/>
        </xdr:cNvGrpSpPr>
      </xdr:nvGrpSpPr>
      <xdr:grpSpPr>
        <a:xfrm>
          <a:off x="7321219" y="9690823"/>
          <a:ext cx="394476" cy="351255"/>
          <a:chOff x="0" y="0"/>
          <a:chExt cx="270510" cy="270510"/>
        </a:xfrm>
      </xdr:grpSpPr>
      <xdr:pic>
        <xdr:nvPicPr>
          <xdr:cNvPr id="74" name="image71.png">
            <a:extLst>
              <a:ext uri="{FF2B5EF4-FFF2-40B4-BE49-F238E27FC236}">
                <a16:creationId xmlns="" xmlns:a16="http://schemas.microsoft.com/office/drawing/2014/main" id="{D1867299-8669-9ED3-6EC6-1F9E73630C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75" name="Shape 226">
            <a:extLst>
              <a:ext uri="{FF2B5EF4-FFF2-40B4-BE49-F238E27FC236}">
                <a16:creationId xmlns="" xmlns:a16="http://schemas.microsoft.com/office/drawing/2014/main" id="{E71FC051-9E42-20A8-306E-0976E65FDF4E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196820</xdr:colOff>
      <xdr:row>29</xdr:row>
      <xdr:rowOff>139609</xdr:rowOff>
    </xdr:from>
    <xdr:ext cx="394476" cy="351255"/>
    <xdr:grpSp>
      <xdr:nvGrpSpPr>
        <xdr:cNvPr id="76" name="Group 221">
          <a:extLst>
            <a:ext uri="{FF2B5EF4-FFF2-40B4-BE49-F238E27FC236}">
              <a16:creationId xmlns="" xmlns:a16="http://schemas.microsoft.com/office/drawing/2014/main" id="{755347D1-FB68-4F10-835A-A730D9074FEF}"/>
            </a:ext>
          </a:extLst>
        </xdr:cNvPr>
        <xdr:cNvGrpSpPr>
          <a:grpSpLocks noChangeAspect="1"/>
        </xdr:cNvGrpSpPr>
      </xdr:nvGrpSpPr>
      <xdr:grpSpPr>
        <a:xfrm>
          <a:off x="7319403" y="9146026"/>
          <a:ext cx="394476" cy="351255"/>
          <a:chOff x="0" y="0"/>
          <a:chExt cx="270510" cy="270510"/>
        </a:xfrm>
      </xdr:grpSpPr>
      <xdr:pic>
        <xdr:nvPicPr>
          <xdr:cNvPr id="77" name="image70.png">
            <a:extLst>
              <a:ext uri="{FF2B5EF4-FFF2-40B4-BE49-F238E27FC236}">
                <a16:creationId xmlns="" xmlns:a16="http://schemas.microsoft.com/office/drawing/2014/main" id="{56E31729-0BA6-DF53-5D6E-B182BAAD1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6"/>
            <a:ext cx="266826" cy="266826"/>
          </a:xfrm>
          <a:prstGeom prst="rect">
            <a:avLst/>
          </a:prstGeom>
        </xdr:spPr>
      </xdr:pic>
      <xdr:sp macro="" textlink="">
        <xdr:nvSpPr>
          <xdr:cNvPr id="78" name="Shape 223">
            <a:extLst>
              <a:ext uri="{FF2B5EF4-FFF2-40B4-BE49-F238E27FC236}">
                <a16:creationId xmlns="" xmlns:a16="http://schemas.microsoft.com/office/drawing/2014/main" id="{E29E1DF1-F890-B00B-207E-6CE73714EE1C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198635</xdr:colOff>
      <xdr:row>33</xdr:row>
      <xdr:rowOff>106045</xdr:rowOff>
    </xdr:from>
    <xdr:ext cx="394476" cy="351255"/>
    <xdr:grpSp>
      <xdr:nvGrpSpPr>
        <xdr:cNvPr id="82" name="Group 230">
          <a:extLst>
            <a:ext uri="{FF2B5EF4-FFF2-40B4-BE49-F238E27FC236}">
              <a16:creationId xmlns="" xmlns:a16="http://schemas.microsoft.com/office/drawing/2014/main" id="{7EFC943D-6572-47FC-BD58-FAFE2B0CB0D0}"/>
            </a:ext>
          </a:extLst>
        </xdr:cNvPr>
        <xdr:cNvGrpSpPr>
          <a:grpSpLocks noChangeAspect="1"/>
        </xdr:cNvGrpSpPr>
      </xdr:nvGrpSpPr>
      <xdr:grpSpPr>
        <a:xfrm>
          <a:off x="7321218" y="10213128"/>
          <a:ext cx="394476" cy="351255"/>
          <a:chOff x="0" y="0"/>
          <a:chExt cx="270510" cy="270510"/>
        </a:xfrm>
      </xdr:grpSpPr>
      <xdr:pic>
        <xdr:nvPicPr>
          <xdr:cNvPr id="83" name="image73.png">
            <a:extLst>
              <a:ext uri="{FF2B5EF4-FFF2-40B4-BE49-F238E27FC236}">
                <a16:creationId xmlns="" xmlns:a16="http://schemas.microsoft.com/office/drawing/2014/main" id="{FCDAF9D9-8123-DEDD-B7FA-7B9D321AA2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3"/>
            <a:ext cx="266826" cy="266814"/>
          </a:xfrm>
          <a:prstGeom prst="rect">
            <a:avLst/>
          </a:prstGeom>
        </xdr:spPr>
      </xdr:pic>
      <xdr:sp macro="" textlink="">
        <xdr:nvSpPr>
          <xdr:cNvPr id="84" name="Shape 232">
            <a:extLst>
              <a:ext uri="{FF2B5EF4-FFF2-40B4-BE49-F238E27FC236}">
                <a16:creationId xmlns="" xmlns:a16="http://schemas.microsoft.com/office/drawing/2014/main" id="{E5A8F0CB-EC5A-8D57-593D-8595AE8ADC26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200450</xdr:colOff>
      <xdr:row>35</xdr:row>
      <xdr:rowOff>135889</xdr:rowOff>
    </xdr:from>
    <xdr:ext cx="394476" cy="351255"/>
    <xdr:grpSp>
      <xdr:nvGrpSpPr>
        <xdr:cNvPr id="85" name="Group 233">
          <a:extLst>
            <a:ext uri="{FF2B5EF4-FFF2-40B4-BE49-F238E27FC236}">
              <a16:creationId xmlns="" xmlns:a16="http://schemas.microsoft.com/office/drawing/2014/main" id="{9FF77E26-6628-475A-8D2F-A683E0174F6C}"/>
            </a:ext>
          </a:extLst>
        </xdr:cNvPr>
        <xdr:cNvGrpSpPr>
          <a:grpSpLocks noChangeAspect="1"/>
        </xdr:cNvGrpSpPr>
      </xdr:nvGrpSpPr>
      <xdr:grpSpPr>
        <a:xfrm>
          <a:off x="7323033" y="10793306"/>
          <a:ext cx="394476" cy="351255"/>
          <a:chOff x="0" y="0"/>
          <a:chExt cx="270510" cy="270510"/>
        </a:xfrm>
      </xdr:grpSpPr>
      <xdr:pic>
        <xdr:nvPicPr>
          <xdr:cNvPr id="86" name="image74.png">
            <a:extLst>
              <a:ext uri="{FF2B5EF4-FFF2-40B4-BE49-F238E27FC236}">
                <a16:creationId xmlns="" xmlns:a16="http://schemas.microsoft.com/office/drawing/2014/main" id="{4D8988E7-6E50-7CDB-11F9-5787687707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7"/>
            <a:ext cx="266826" cy="266814"/>
          </a:xfrm>
          <a:prstGeom prst="rect">
            <a:avLst/>
          </a:prstGeom>
        </xdr:spPr>
      </xdr:pic>
      <xdr:sp macro="" textlink="">
        <xdr:nvSpPr>
          <xdr:cNvPr id="87" name="Shape 235">
            <a:extLst>
              <a:ext uri="{FF2B5EF4-FFF2-40B4-BE49-F238E27FC236}">
                <a16:creationId xmlns="" xmlns:a16="http://schemas.microsoft.com/office/drawing/2014/main" id="{7BD07A70-3B19-1CF3-0A2B-83E33CE9B4A6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133782</xdr:colOff>
      <xdr:row>55</xdr:row>
      <xdr:rowOff>30698</xdr:rowOff>
    </xdr:from>
    <xdr:ext cx="562708" cy="492369"/>
    <xdr:grpSp>
      <xdr:nvGrpSpPr>
        <xdr:cNvPr id="88" name="Group 247">
          <a:extLst>
            <a:ext uri="{FF2B5EF4-FFF2-40B4-BE49-F238E27FC236}">
              <a16:creationId xmlns="" xmlns:a16="http://schemas.microsoft.com/office/drawing/2014/main" id="{EE9806F9-B837-4DF8-8BBE-CDF6A398CA34}"/>
            </a:ext>
          </a:extLst>
        </xdr:cNvPr>
        <xdr:cNvGrpSpPr>
          <a:grpSpLocks noChangeAspect="1"/>
        </xdr:cNvGrpSpPr>
      </xdr:nvGrpSpPr>
      <xdr:grpSpPr>
        <a:xfrm>
          <a:off x="7256365" y="16318448"/>
          <a:ext cx="562708" cy="492369"/>
          <a:chOff x="0" y="0"/>
          <a:chExt cx="270510" cy="270510"/>
        </a:xfrm>
      </xdr:grpSpPr>
      <xdr:sp macro="" textlink="">
        <xdr:nvSpPr>
          <xdr:cNvPr id="89" name="Shape 248">
            <a:extLst>
              <a:ext uri="{FF2B5EF4-FFF2-40B4-BE49-F238E27FC236}">
                <a16:creationId xmlns="" xmlns:a16="http://schemas.microsoft.com/office/drawing/2014/main" id="{E945911F-4E2F-6190-A378-10310D73D0B1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0"/>
                </a:move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close/>
              </a:path>
            </a:pathLst>
          </a:custGeom>
          <a:solidFill>
            <a:srgbClr val="D99A79"/>
          </a:solidFill>
        </xdr:spPr>
      </xdr:sp>
      <xdr:sp macro="" textlink="">
        <xdr:nvSpPr>
          <xdr:cNvPr id="90" name="Shape 249">
            <a:extLst>
              <a:ext uri="{FF2B5EF4-FFF2-40B4-BE49-F238E27FC236}">
                <a16:creationId xmlns="" xmlns:a16="http://schemas.microsoft.com/office/drawing/2014/main" id="{3F127869-AD63-C862-89B3-D4CA9155606B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124998</xdr:colOff>
      <xdr:row>57</xdr:row>
      <xdr:rowOff>48797</xdr:rowOff>
    </xdr:from>
    <xdr:ext cx="562708" cy="492369"/>
    <xdr:grpSp>
      <xdr:nvGrpSpPr>
        <xdr:cNvPr id="91" name="Group 250">
          <a:extLst>
            <a:ext uri="{FF2B5EF4-FFF2-40B4-BE49-F238E27FC236}">
              <a16:creationId xmlns="" xmlns:a16="http://schemas.microsoft.com/office/drawing/2014/main" id="{87071E98-D54B-4E71-A82F-7F4B59349D11}"/>
            </a:ext>
          </a:extLst>
        </xdr:cNvPr>
        <xdr:cNvGrpSpPr>
          <a:grpSpLocks noChangeAspect="1"/>
        </xdr:cNvGrpSpPr>
      </xdr:nvGrpSpPr>
      <xdr:grpSpPr>
        <a:xfrm>
          <a:off x="7247581" y="17373714"/>
          <a:ext cx="562708" cy="492369"/>
          <a:chOff x="0" y="0"/>
          <a:chExt cx="270510" cy="270510"/>
        </a:xfrm>
      </xdr:grpSpPr>
      <xdr:sp macro="" textlink="">
        <xdr:nvSpPr>
          <xdr:cNvPr id="92" name="Shape 251">
            <a:extLst>
              <a:ext uri="{FF2B5EF4-FFF2-40B4-BE49-F238E27FC236}">
                <a16:creationId xmlns="" xmlns:a16="http://schemas.microsoft.com/office/drawing/2014/main" id="{A07EB035-8264-DB83-A9E7-462F73CD406A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0"/>
                </a:move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close/>
              </a:path>
            </a:pathLst>
          </a:custGeom>
          <a:solidFill>
            <a:srgbClr val="C9856A"/>
          </a:solidFill>
        </xdr:spPr>
      </xdr:sp>
      <xdr:sp macro="" textlink="">
        <xdr:nvSpPr>
          <xdr:cNvPr id="93" name="Shape 252">
            <a:extLst>
              <a:ext uri="{FF2B5EF4-FFF2-40B4-BE49-F238E27FC236}">
                <a16:creationId xmlns="" xmlns:a16="http://schemas.microsoft.com/office/drawing/2014/main" id="{E94663CE-148B-2AFA-8F75-57CDD3C6270C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1</xdr:col>
      <xdr:colOff>1403285</xdr:colOff>
      <xdr:row>89</xdr:row>
      <xdr:rowOff>0</xdr:rowOff>
    </xdr:from>
    <xdr:ext cx="161925" cy="31115"/>
    <xdr:sp macro="" textlink="">
      <xdr:nvSpPr>
        <xdr:cNvPr id="117" name="Shape 332">
          <a:extLst>
            <a:ext uri="{FF2B5EF4-FFF2-40B4-BE49-F238E27FC236}">
              <a16:creationId xmlns="" xmlns:a16="http://schemas.microsoft.com/office/drawing/2014/main" id="{167F4C09-565F-4A82-9317-97440DC64E4C}"/>
            </a:ext>
          </a:extLst>
        </xdr:cNvPr>
        <xdr:cNvSpPr>
          <a:spLocks noChangeAspect="1"/>
        </xdr:cNvSpPr>
      </xdr:nvSpPr>
      <xdr:spPr>
        <a:xfrm>
          <a:off x="1401380" y="67722750"/>
          <a:ext cx="161925" cy="31115"/>
        </a:xfrm>
        <a:custGeom>
          <a:avLst/>
          <a:gdLst/>
          <a:ahLst/>
          <a:cxnLst/>
          <a:rect l="0" t="0" r="0" b="0"/>
          <a:pathLst>
            <a:path w="161925" h="31115">
              <a:moveTo>
                <a:pt x="17627" y="4267"/>
              </a:moveTo>
              <a:lnTo>
                <a:pt x="13919" y="4330"/>
              </a:lnTo>
              <a:lnTo>
                <a:pt x="13411" y="5194"/>
              </a:lnTo>
              <a:lnTo>
                <a:pt x="13411" y="22225"/>
              </a:lnTo>
              <a:lnTo>
                <a:pt x="4013" y="4267"/>
              </a:lnTo>
              <a:lnTo>
                <a:pt x="0" y="4381"/>
              </a:lnTo>
              <a:lnTo>
                <a:pt x="114" y="30073"/>
              </a:lnTo>
              <a:lnTo>
                <a:pt x="609" y="30632"/>
              </a:lnTo>
              <a:lnTo>
                <a:pt x="4254" y="30632"/>
              </a:lnTo>
              <a:lnTo>
                <a:pt x="4254" y="12776"/>
              </a:lnTo>
              <a:lnTo>
                <a:pt x="13639" y="30657"/>
              </a:lnTo>
              <a:lnTo>
                <a:pt x="17132" y="30607"/>
              </a:lnTo>
              <a:lnTo>
                <a:pt x="17602" y="30099"/>
              </a:lnTo>
              <a:lnTo>
                <a:pt x="17627" y="4267"/>
              </a:lnTo>
              <a:close/>
            </a:path>
            <a:path w="161925" h="31115">
              <a:moveTo>
                <a:pt x="37922" y="7035"/>
              </a:moveTo>
              <a:lnTo>
                <a:pt x="34950" y="3898"/>
              </a:lnTo>
              <a:lnTo>
                <a:pt x="33464" y="3898"/>
              </a:lnTo>
              <a:lnTo>
                <a:pt x="33464" y="25882"/>
              </a:lnTo>
              <a:lnTo>
                <a:pt x="31838" y="26720"/>
              </a:lnTo>
              <a:lnTo>
                <a:pt x="28384" y="26720"/>
              </a:lnTo>
              <a:lnTo>
                <a:pt x="25095" y="26416"/>
              </a:lnTo>
              <a:lnTo>
                <a:pt x="25095" y="9715"/>
              </a:lnTo>
              <a:lnTo>
                <a:pt x="26352" y="8229"/>
              </a:lnTo>
              <a:lnTo>
                <a:pt x="32232" y="8229"/>
              </a:lnTo>
              <a:lnTo>
                <a:pt x="33426" y="9715"/>
              </a:lnTo>
              <a:lnTo>
                <a:pt x="33464" y="25882"/>
              </a:lnTo>
              <a:lnTo>
                <a:pt x="33464" y="3898"/>
              </a:lnTo>
              <a:lnTo>
                <a:pt x="23368" y="3898"/>
              </a:lnTo>
              <a:lnTo>
                <a:pt x="20726" y="6731"/>
              </a:lnTo>
              <a:lnTo>
                <a:pt x="20726" y="26873"/>
              </a:lnTo>
              <a:lnTo>
                <a:pt x="22225" y="31089"/>
              </a:lnTo>
              <a:lnTo>
                <a:pt x="37922" y="31089"/>
              </a:lnTo>
              <a:lnTo>
                <a:pt x="37922" y="26720"/>
              </a:lnTo>
              <a:lnTo>
                <a:pt x="37922" y="8229"/>
              </a:lnTo>
              <a:lnTo>
                <a:pt x="37922" y="7035"/>
              </a:lnTo>
              <a:close/>
            </a:path>
            <a:path w="161925" h="31115">
              <a:moveTo>
                <a:pt x="57162" y="28117"/>
              </a:moveTo>
              <a:lnTo>
                <a:pt x="57048" y="4267"/>
              </a:lnTo>
              <a:lnTo>
                <a:pt x="52730" y="4343"/>
              </a:lnTo>
              <a:lnTo>
                <a:pt x="52730" y="25273"/>
              </a:lnTo>
              <a:lnTo>
                <a:pt x="51714" y="26682"/>
              </a:lnTo>
              <a:lnTo>
                <a:pt x="46685" y="26682"/>
              </a:lnTo>
              <a:lnTo>
                <a:pt x="45262" y="24714"/>
              </a:lnTo>
              <a:lnTo>
                <a:pt x="45148" y="4267"/>
              </a:lnTo>
              <a:lnTo>
                <a:pt x="40894" y="4343"/>
              </a:lnTo>
              <a:lnTo>
                <a:pt x="40894" y="28917"/>
              </a:lnTo>
              <a:lnTo>
                <a:pt x="45072" y="31076"/>
              </a:lnTo>
              <a:lnTo>
                <a:pt x="54406" y="31076"/>
              </a:lnTo>
              <a:lnTo>
                <a:pt x="57162" y="28117"/>
              </a:lnTo>
              <a:close/>
            </a:path>
            <a:path w="161925" h="31115">
              <a:moveTo>
                <a:pt x="76936" y="4927"/>
              </a:moveTo>
              <a:lnTo>
                <a:pt x="76568" y="4318"/>
              </a:lnTo>
              <a:lnTo>
                <a:pt x="73202" y="4267"/>
              </a:lnTo>
              <a:lnTo>
                <a:pt x="68148" y="23571"/>
              </a:lnTo>
              <a:lnTo>
                <a:pt x="63106" y="4267"/>
              </a:lnTo>
              <a:lnTo>
                <a:pt x="59232" y="4267"/>
              </a:lnTo>
              <a:lnTo>
                <a:pt x="58724" y="5054"/>
              </a:lnTo>
              <a:lnTo>
                <a:pt x="65557" y="30632"/>
              </a:lnTo>
              <a:lnTo>
                <a:pt x="70078" y="30632"/>
              </a:lnTo>
              <a:lnTo>
                <a:pt x="70535" y="29540"/>
              </a:lnTo>
              <a:lnTo>
                <a:pt x="76936" y="4927"/>
              </a:lnTo>
              <a:close/>
            </a:path>
            <a:path w="161925" h="31115">
              <a:moveTo>
                <a:pt x="92354" y="26403"/>
              </a:moveTo>
              <a:lnTo>
                <a:pt x="83121" y="26403"/>
              </a:lnTo>
              <a:lnTo>
                <a:pt x="83045" y="18961"/>
              </a:lnTo>
              <a:lnTo>
                <a:pt x="90195" y="18973"/>
              </a:lnTo>
              <a:lnTo>
                <a:pt x="90601" y="15455"/>
              </a:lnTo>
              <a:lnTo>
                <a:pt x="90157" y="14859"/>
              </a:lnTo>
              <a:lnTo>
                <a:pt x="89776" y="14795"/>
              </a:lnTo>
              <a:lnTo>
                <a:pt x="83019" y="14782"/>
              </a:lnTo>
              <a:lnTo>
                <a:pt x="83058" y="8356"/>
              </a:lnTo>
              <a:lnTo>
                <a:pt x="91871" y="8356"/>
              </a:lnTo>
              <a:lnTo>
                <a:pt x="91871" y="4267"/>
              </a:lnTo>
              <a:lnTo>
                <a:pt x="78740" y="4267"/>
              </a:lnTo>
              <a:lnTo>
                <a:pt x="78740" y="30530"/>
              </a:lnTo>
              <a:lnTo>
                <a:pt x="79578" y="30632"/>
              </a:lnTo>
              <a:lnTo>
                <a:pt x="91948" y="30632"/>
              </a:lnTo>
              <a:lnTo>
                <a:pt x="92354" y="30200"/>
              </a:lnTo>
              <a:lnTo>
                <a:pt x="92354" y="26403"/>
              </a:lnTo>
              <a:close/>
            </a:path>
            <a:path w="161925" h="31115">
              <a:moveTo>
                <a:pt x="111671" y="29311"/>
              </a:moveTo>
              <a:lnTo>
                <a:pt x="110490" y="24866"/>
              </a:lnTo>
              <a:lnTo>
                <a:pt x="109423" y="20840"/>
              </a:lnTo>
              <a:lnTo>
                <a:pt x="106921" y="11353"/>
              </a:lnTo>
              <a:lnTo>
                <a:pt x="105422" y="5689"/>
              </a:lnTo>
              <a:lnTo>
                <a:pt x="105143" y="4800"/>
              </a:lnTo>
              <a:lnTo>
                <a:pt x="104914" y="4267"/>
              </a:lnTo>
              <a:lnTo>
                <a:pt x="104775" y="4267"/>
              </a:lnTo>
              <a:lnTo>
                <a:pt x="104775" y="20840"/>
              </a:lnTo>
              <a:lnTo>
                <a:pt x="99961" y="20840"/>
              </a:lnTo>
              <a:lnTo>
                <a:pt x="102374" y="11353"/>
              </a:lnTo>
              <a:lnTo>
                <a:pt x="104775" y="20840"/>
              </a:lnTo>
              <a:lnTo>
                <a:pt x="104775" y="4267"/>
              </a:lnTo>
              <a:lnTo>
                <a:pt x="100507" y="4267"/>
              </a:lnTo>
              <a:lnTo>
                <a:pt x="100190" y="4800"/>
              </a:lnTo>
              <a:lnTo>
                <a:pt x="93700" y="29311"/>
              </a:lnTo>
              <a:lnTo>
                <a:pt x="93662" y="30162"/>
              </a:lnTo>
              <a:lnTo>
                <a:pt x="93967" y="30632"/>
              </a:lnTo>
              <a:lnTo>
                <a:pt x="97358" y="30632"/>
              </a:lnTo>
              <a:lnTo>
                <a:pt x="97510" y="30238"/>
              </a:lnTo>
              <a:lnTo>
                <a:pt x="98907" y="24866"/>
              </a:lnTo>
              <a:lnTo>
                <a:pt x="105829" y="24866"/>
              </a:lnTo>
              <a:lnTo>
                <a:pt x="107238" y="30238"/>
              </a:lnTo>
              <a:lnTo>
                <a:pt x="107365" y="30632"/>
              </a:lnTo>
              <a:lnTo>
                <a:pt x="111290" y="30632"/>
              </a:lnTo>
              <a:lnTo>
                <a:pt x="111671" y="30022"/>
              </a:lnTo>
              <a:lnTo>
                <a:pt x="111671" y="29311"/>
              </a:lnTo>
              <a:close/>
            </a:path>
            <a:path w="161925" h="31115">
              <a:moveTo>
                <a:pt x="129247" y="28117"/>
              </a:moveTo>
              <a:lnTo>
                <a:pt x="129133" y="4267"/>
              </a:lnTo>
              <a:lnTo>
                <a:pt x="124815" y="4343"/>
              </a:lnTo>
              <a:lnTo>
                <a:pt x="124815" y="25273"/>
              </a:lnTo>
              <a:lnTo>
                <a:pt x="123799" y="26682"/>
              </a:lnTo>
              <a:lnTo>
                <a:pt x="118770" y="26682"/>
              </a:lnTo>
              <a:lnTo>
                <a:pt x="117348" y="24714"/>
              </a:lnTo>
              <a:lnTo>
                <a:pt x="117233" y="4267"/>
              </a:lnTo>
              <a:lnTo>
                <a:pt x="112979" y="4343"/>
              </a:lnTo>
              <a:lnTo>
                <a:pt x="112979" y="28917"/>
              </a:lnTo>
              <a:lnTo>
                <a:pt x="117157" y="31076"/>
              </a:lnTo>
              <a:lnTo>
                <a:pt x="126492" y="31076"/>
              </a:lnTo>
              <a:lnTo>
                <a:pt x="129247" y="28117"/>
              </a:lnTo>
              <a:close/>
            </a:path>
            <a:path w="161925" h="31115">
              <a:moveTo>
                <a:pt x="147154" y="4267"/>
              </a:moveTo>
              <a:lnTo>
                <a:pt x="130340" y="4267"/>
              </a:lnTo>
              <a:lnTo>
                <a:pt x="130340" y="8318"/>
              </a:lnTo>
              <a:lnTo>
                <a:pt x="136207" y="8420"/>
              </a:lnTo>
              <a:lnTo>
                <a:pt x="136499" y="8623"/>
              </a:lnTo>
              <a:lnTo>
                <a:pt x="136499" y="30111"/>
              </a:lnTo>
              <a:lnTo>
                <a:pt x="136677" y="30632"/>
              </a:lnTo>
              <a:lnTo>
                <a:pt x="140843" y="30632"/>
              </a:lnTo>
              <a:lnTo>
                <a:pt x="141071" y="8420"/>
              </a:lnTo>
              <a:lnTo>
                <a:pt x="146799" y="8420"/>
              </a:lnTo>
              <a:lnTo>
                <a:pt x="147154" y="8089"/>
              </a:lnTo>
              <a:lnTo>
                <a:pt x="147154" y="4267"/>
              </a:lnTo>
              <a:close/>
            </a:path>
            <a:path w="161925" h="31115">
              <a:moveTo>
                <a:pt x="161925" y="26403"/>
              </a:moveTo>
              <a:lnTo>
                <a:pt x="152692" y="26403"/>
              </a:lnTo>
              <a:lnTo>
                <a:pt x="152615" y="18961"/>
              </a:lnTo>
              <a:lnTo>
                <a:pt x="159766" y="18973"/>
              </a:lnTo>
              <a:lnTo>
                <a:pt x="160172" y="15455"/>
              </a:lnTo>
              <a:lnTo>
                <a:pt x="159727" y="14859"/>
              </a:lnTo>
              <a:lnTo>
                <a:pt x="159346" y="14795"/>
              </a:lnTo>
              <a:lnTo>
                <a:pt x="152590" y="14782"/>
              </a:lnTo>
              <a:lnTo>
                <a:pt x="152628" y="8356"/>
              </a:lnTo>
              <a:lnTo>
                <a:pt x="161442" y="8356"/>
              </a:lnTo>
              <a:lnTo>
                <a:pt x="161442" y="4267"/>
              </a:lnTo>
              <a:lnTo>
                <a:pt x="157632" y="4267"/>
              </a:lnTo>
              <a:lnTo>
                <a:pt x="160401" y="977"/>
              </a:lnTo>
              <a:lnTo>
                <a:pt x="160058" y="63"/>
              </a:lnTo>
              <a:lnTo>
                <a:pt x="156413" y="0"/>
              </a:lnTo>
              <a:lnTo>
                <a:pt x="153822" y="4267"/>
              </a:lnTo>
              <a:lnTo>
                <a:pt x="148310" y="4267"/>
              </a:lnTo>
              <a:lnTo>
                <a:pt x="148310" y="30530"/>
              </a:lnTo>
              <a:lnTo>
                <a:pt x="149148" y="30632"/>
              </a:lnTo>
              <a:lnTo>
                <a:pt x="161518" y="30632"/>
              </a:lnTo>
              <a:lnTo>
                <a:pt x="161925" y="30200"/>
              </a:lnTo>
              <a:lnTo>
                <a:pt x="161925" y="26403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oneCellAnchor>
    <xdr:from>
      <xdr:col>1</xdr:col>
      <xdr:colOff>1402599</xdr:colOff>
      <xdr:row>89</xdr:row>
      <xdr:rowOff>0</xdr:rowOff>
    </xdr:from>
    <xdr:ext cx="164465" cy="31750"/>
    <xdr:sp macro="" textlink="">
      <xdr:nvSpPr>
        <xdr:cNvPr id="118" name="Shape 336">
          <a:extLst>
            <a:ext uri="{FF2B5EF4-FFF2-40B4-BE49-F238E27FC236}">
              <a16:creationId xmlns="" xmlns:a16="http://schemas.microsoft.com/office/drawing/2014/main" id="{7A6D0D8D-E38B-4166-91E9-83A0CD3A90D6}"/>
            </a:ext>
          </a:extLst>
        </xdr:cNvPr>
        <xdr:cNvSpPr>
          <a:spLocks noChangeAspect="1"/>
        </xdr:cNvSpPr>
      </xdr:nvSpPr>
      <xdr:spPr>
        <a:xfrm>
          <a:off x="1400694" y="68119710"/>
          <a:ext cx="164465" cy="31750"/>
        </a:xfrm>
        <a:custGeom>
          <a:avLst/>
          <a:gdLst/>
          <a:ahLst/>
          <a:cxnLst/>
          <a:rect l="0" t="0" r="0" b="0"/>
          <a:pathLst>
            <a:path w="164465" h="31750">
              <a:moveTo>
                <a:pt x="17856" y="4330"/>
              </a:moveTo>
              <a:lnTo>
                <a:pt x="14109" y="4394"/>
              </a:lnTo>
              <a:lnTo>
                <a:pt x="13703" y="4813"/>
              </a:lnTo>
              <a:lnTo>
                <a:pt x="13589" y="22529"/>
              </a:lnTo>
              <a:lnTo>
                <a:pt x="4064" y="4330"/>
              </a:lnTo>
              <a:lnTo>
                <a:pt x="0" y="4445"/>
              </a:lnTo>
              <a:lnTo>
                <a:pt x="114" y="30467"/>
              </a:lnTo>
              <a:lnTo>
                <a:pt x="622" y="31038"/>
              </a:lnTo>
              <a:lnTo>
                <a:pt x="4305" y="31038"/>
              </a:lnTo>
              <a:lnTo>
                <a:pt x="4305" y="12954"/>
              </a:lnTo>
              <a:lnTo>
                <a:pt x="13817" y="31064"/>
              </a:lnTo>
              <a:lnTo>
                <a:pt x="17360" y="31013"/>
              </a:lnTo>
              <a:lnTo>
                <a:pt x="17830" y="30492"/>
              </a:lnTo>
              <a:lnTo>
                <a:pt x="17856" y="4330"/>
              </a:lnTo>
              <a:close/>
            </a:path>
            <a:path w="164465" h="31750">
              <a:moveTo>
                <a:pt x="38417" y="7124"/>
              </a:moveTo>
              <a:lnTo>
                <a:pt x="35394" y="3937"/>
              </a:lnTo>
              <a:lnTo>
                <a:pt x="33896" y="3937"/>
              </a:lnTo>
              <a:lnTo>
                <a:pt x="33896" y="26212"/>
              </a:lnTo>
              <a:lnTo>
                <a:pt x="32258" y="27063"/>
              </a:lnTo>
              <a:lnTo>
                <a:pt x="28752" y="27063"/>
              </a:lnTo>
              <a:lnTo>
                <a:pt x="25412" y="26746"/>
              </a:lnTo>
              <a:lnTo>
                <a:pt x="25412" y="9829"/>
              </a:lnTo>
              <a:lnTo>
                <a:pt x="26695" y="8331"/>
              </a:lnTo>
              <a:lnTo>
                <a:pt x="32651" y="8331"/>
              </a:lnTo>
              <a:lnTo>
                <a:pt x="33845" y="9829"/>
              </a:lnTo>
              <a:lnTo>
                <a:pt x="33896" y="26212"/>
              </a:lnTo>
              <a:lnTo>
                <a:pt x="33896" y="3937"/>
              </a:lnTo>
              <a:lnTo>
                <a:pt x="23672" y="3937"/>
              </a:lnTo>
              <a:lnTo>
                <a:pt x="20993" y="6807"/>
              </a:lnTo>
              <a:lnTo>
                <a:pt x="20993" y="27216"/>
              </a:lnTo>
              <a:lnTo>
                <a:pt x="22517" y="31483"/>
              </a:lnTo>
              <a:lnTo>
                <a:pt x="38417" y="31483"/>
              </a:lnTo>
              <a:lnTo>
                <a:pt x="38417" y="27063"/>
              </a:lnTo>
              <a:lnTo>
                <a:pt x="38417" y="8331"/>
              </a:lnTo>
              <a:lnTo>
                <a:pt x="38417" y="7124"/>
              </a:lnTo>
              <a:close/>
            </a:path>
            <a:path w="164465" h="31750">
              <a:moveTo>
                <a:pt x="57899" y="28486"/>
              </a:moveTo>
              <a:lnTo>
                <a:pt x="57785" y="4330"/>
              </a:lnTo>
              <a:lnTo>
                <a:pt x="53416" y="4406"/>
              </a:lnTo>
              <a:lnTo>
                <a:pt x="53416" y="25603"/>
              </a:lnTo>
              <a:lnTo>
                <a:pt x="52387" y="27025"/>
              </a:lnTo>
              <a:lnTo>
                <a:pt x="47282" y="27025"/>
              </a:lnTo>
              <a:lnTo>
                <a:pt x="45847" y="25044"/>
              </a:lnTo>
              <a:lnTo>
                <a:pt x="45732" y="4330"/>
              </a:lnTo>
              <a:lnTo>
                <a:pt x="41427" y="4406"/>
              </a:lnTo>
              <a:lnTo>
                <a:pt x="41427" y="29311"/>
              </a:lnTo>
              <a:lnTo>
                <a:pt x="45643" y="31496"/>
              </a:lnTo>
              <a:lnTo>
                <a:pt x="55118" y="31496"/>
              </a:lnTo>
              <a:lnTo>
                <a:pt x="57899" y="28486"/>
              </a:lnTo>
              <a:close/>
            </a:path>
            <a:path w="164465" h="31750">
              <a:moveTo>
                <a:pt x="77914" y="4991"/>
              </a:moveTo>
              <a:lnTo>
                <a:pt x="77533" y="4381"/>
              </a:lnTo>
              <a:lnTo>
                <a:pt x="74129" y="4330"/>
              </a:lnTo>
              <a:lnTo>
                <a:pt x="69011" y="23888"/>
              </a:lnTo>
              <a:lnTo>
                <a:pt x="63906" y="4330"/>
              </a:lnTo>
              <a:lnTo>
                <a:pt x="59982" y="4330"/>
              </a:lnTo>
              <a:lnTo>
                <a:pt x="59474" y="5130"/>
              </a:lnTo>
              <a:lnTo>
                <a:pt x="66395" y="31038"/>
              </a:lnTo>
              <a:lnTo>
                <a:pt x="70967" y="31038"/>
              </a:lnTo>
              <a:lnTo>
                <a:pt x="71424" y="29933"/>
              </a:lnTo>
              <a:lnTo>
                <a:pt x="77914" y="4991"/>
              </a:lnTo>
              <a:close/>
            </a:path>
            <a:path w="164465" h="31750">
              <a:moveTo>
                <a:pt x="93535" y="26746"/>
              </a:moveTo>
              <a:lnTo>
                <a:pt x="84188" y="26746"/>
              </a:lnTo>
              <a:lnTo>
                <a:pt x="84112" y="19202"/>
              </a:lnTo>
              <a:lnTo>
                <a:pt x="91351" y="19215"/>
              </a:lnTo>
              <a:lnTo>
                <a:pt x="91770" y="15646"/>
              </a:lnTo>
              <a:lnTo>
                <a:pt x="91313" y="15049"/>
              </a:lnTo>
              <a:lnTo>
                <a:pt x="90932" y="14986"/>
              </a:lnTo>
              <a:lnTo>
                <a:pt x="84086" y="14973"/>
              </a:lnTo>
              <a:lnTo>
                <a:pt x="84124" y="8470"/>
              </a:lnTo>
              <a:lnTo>
                <a:pt x="93052" y="8470"/>
              </a:lnTo>
              <a:lnTo>
                <a:pt x="93052" y="4330"/>
              </a:lnTo>
              <a:lnTo>
                <a:pt x="79756" y="4330"/>
              </a:lnTo>
              <a:lnTo>
                <a:pt x="79756" y="30924"/>
              </a:lnTo>
              <a:lnTo>
                <a:pt x="80606" y="31026"/>
              </a:lnTo>
              <a:lnTo>
                <a:pt x="93129" y="31026"/>
              </a:lnTo>
              <a:lnTo>
                <a:pt x="93535" y="30594"/>
              </a:lnTo>
              <a:lnTo>
                <a:pt x="93535" y="26746"/>
              </a:lnTo>
              <a:close/>
            </a:path>
            <a:path w="164465" h="31750">
              <a:moveTo>
                <a:pt x="113157" y="29972"/>
              </a:moveTo>
              <a:lnTo>
                <a:pt x="113004" y="29260"/>
              </a:lnTo>
              <a:lnTo>
                <a:pt x="111925" y="25196"/>
              </a:lnTo>
              <a:lnTo>
                <a:pt x="110845" y="21120"/>
              </a:lnTo>
              <a:lnTo>
                <a:pt x="108305" y="11506"/>
              </a:lnTo>
              <a:lnTo>
                <a:pt x="106794" y="5765"/>
              </a:lnTo>
              <a:lnTo>
                <a:pt x="106502" y="4864"/>
              </a:lnTo>
              <a:lnTo>
                <a:pt x="106273" y="4330"/>
              </a:lnTo>
              <a:lnTo>
                <a:pt x="106133" y="4330"/>
              </a:lnTo>
              <a:lnTo>
                <a:pt x="106133" y="21120"/>
              </a:lnTo>
              <a:lnTo>
                <a:pt x="101257" y="21120"/>
              </a:lnTo>
              <a:lnTo>
                <a:pt x="103708" y="11506"/>
              </a:lnTo>
              <a:lnTo>
                <a:pt x="106133" y="21120"/>
              </a:lnTo>
              <a:lnTo>
                <a:pt x="106133" y="4330"/>
              </a:lnTo>
              <a:lnTo>
                <a:pt x="101815" y="4330"/>
              </a:lnTo>
              <a:lnTo>
                <a:pt x="101485" y="4864"/>
              </a:lnTo>
              <a:lnTo>
                <a:pt x="94843" y="29972"/>
              </a:lnTo>
              <a:lnTo>
                <a:pt x="94869" y="30556"/>
              </a:lnTo>
              <a:lnTo>
                <a:pt x="95186" y="31038"/>
              </a:lnTo>
              <a:lnTo>
                <a:pt x="98628" y="31038"/>
              </a:lnTo>
              <a:lnTo>
                <a:pt x="98767" y="30645"/>
              </a:lnTo>
              <a:lnTo>
                <a:pt x="100190" y="25196"/>
              </a:lnTo>
              <a:lnTo>
                <a:pt x="107200" y="25196"/>
              </a:lnTo>
              <a:lnTo>
                <a:pt x="108635" y="30645"/>
              </a:lnTo>
              <a:lnTo>
                <a:pt x="108762" y="31038"/>
              </a:lnTo>
              <a:lnTo>
                <a:pt x="112737" y="31038"/>
              </a:lnTo>
              <a:lnTo>
                <a:pt x="113131" y="30416"/>
              </a:lnTo>
              <a:lnTo>
                <a:pt x="113157" y="29972"/>
              </a:lnTo>
              <a:close/>
            </a:path>
            <a:path w="164465" h="31750">
              <a:moveTo>
                <a:pt x="130911" y="28486"/>
              </a:moveTo>
              <a:lnTo>
                <a:pt x="130797" y="4330"/>
              </a:lnTo>
              <a:lnTo>
                <a:pt x="126428" y="4406"/>
              </a:lnTo>
              <a:lnTo>
                <a:pt x="126428" y="25603"/>
              </a:lnTo>
              <a:lnTo>
                <a:pt x="125399" y="27025"/>
              </a:lnTo>
              <a:lnTo>
                <a:pt x="120307" y="27025"/>
              </a:lnTo>
              <a:lnTo>
                <a:pt x="118859" y="25044"/>
              </a:lnTo>
              <a:lnTo>
                <a:pt x="118745" y="4330"/>
              </a:lnTo>
              <a:lnTo>
                <a:pt x="114439" y="4406"/>
              </a:lnTo>
              <a:lnTo>
                <a:pt x="114439" y="29311"/>
              </a:lnTo>
              <a:lnTo>
                <a:pt x="118656" y="31496"/>
              </a:lnTo>
              <a:lnTo>
                <a:pt x="128117" y="31496"/>
              </a:lnTo>
              <a:lnTo>
                <a:pt x="130911" y="28486"/>
              </a:lnTo>
              <a:close/>
            </a:path>
            <a:path w="164465" h="31750">
              <a:moveTo>
                <a:pt x="149059" y="4330"/>
              </a:moveTo>
              <a:lnTo>
                <a:pt x="132029" y="4330"/>
              </a:lnTo>
              <a:lnTo>
                <a:pt x="132029" y="8432"/>
              </a:lnTo>
              <a:lnTo>
                <a:pt x="137972" y="8547"/>
              </a:lnTo>
              <a:lnTo>
                <a:pt x="138277" y="8737"/>
              </a:lnTo>
              <a:lnTo>
                <a:pt x="138277" y="30505"/>
              </a:lnTo>
              <a:lnTo>
                <a:pt x="138455" y="31038"/>
              </a:lnTo>
              <a:lnTo>
                <a:pt x="142671" y="31038"/>
              </a:lnTo>
              <a:lnTo>
                <a:pt x="142900" y="8547"/>
              </a:lnTo>
              <a:lnTo>
                <a:pt x="148704" y="8547"/>
              </a:lnTo>
              <a:lnTo>
                <a:pt x="149059" y="8204"/>
              </a:lnTo>
              <a:lnTo>
                <a:pt x="149059" y="4330"/>
              </a:lnTo>
              <a:close/>
            </a:path>
            <a:path w="164465" h="31750">
              <a:moveTo>
                <a:pt x="164020" y="26746"/>
              </a:moveTo>
              <a:lnTo>
                <a:pt x="154673" y="26746"/>
              </a:lnTo>
              <a:lnTo>
                <a:pt x="154597" y="19202"/>
              </a:lnTo>
              <a:lnTo>
                <a:pt x="161836" y="19215"/>
              </a:lnTo>
              <a:lnTo>
                <a:pt x="162255" y="15646"/>
              </a:lnTo>
              <a:lnTo>
                <a:pt x="161798" y="15049"/>
              </a:lnTo>
              <a:lnTo>
                <a:pt x="161417" y="14986"/>
              </a:lnTo>
              <a:lnTo>
                <a:pt x="154571" y="14973"/>
              </a:lnTo>
              <a:lnTo>
                <a:pt x="154609" y="8470"/>
              </a:lnTo>
              <a:lnTo>
                <a:pt x="163537" y="8470"/>
              </a:lnTo>
              <a:lnTo>
                <a:pt x="163537" y="4330"/>
              </a:lnTo>
              <a:lnTo>
                <a:pt x="159664" y="4330"/>
              </a:lnTo>
              <a:lnTo>
                <a:pt x="162471" y="990"/>
              </a:lnTo>
              <a:lnTo>
                <a:pt x="162128" y="63"/>
              </a:lnTo>
              <a:lnTo>
                <a:pt x="158432" y="0"/>
              </a:lnTo>
              <a:lnTo>
                <a:pt x="155790" y="4330"/>
              </a:lnTo>
              <a:lnTo>
                <a:pt x="150241" y="4330"/>
              </a:lnTo>
              <a:lnTo>
                <a:pt x="150241" y="30924"/>
              </a:lnTo>
              <a:lnTo>
                <a:pt x="151091" y="31026"/>
              </a:lnTo>
              <a:lnTo>
                <a:pt x="163614" y="31026"/>
              </a:lnTo>
              <a:lnTo>
                <a:pt x="164020" y="30594"/>
              </a:lnTo>
              <a:lnTo>
                <a:pt x="164020" y="26746"/>
              </a:lnTo>
              <a:close/>
            </a:path>
          </a:pathLst>
        </a:custGeom>
        <a:solidFill>
          <a:srgbClr val="FFFFFF"/>
        </a:solidFill>
      </xdr:spPr>
    </xdr:sp>
    <xdr:clientData/>
  </xdr:oneCellAnchor>
  <xdr:oneCellAnchor>
    <xdr:from>
      <xdr:col>1</xdr:col>
      <xdr:colOff>171131</xdr:colOff>
      <xdr:row>65</xdr:row>
      <xdr:rowOff>168329</xdr:rowOff>
    </xdr:from>
    <xdr:ext cx="2207535" cy="831795"/>
    <xdr:pic>
      <xdr:nvPicPr>
        <xdr:cNvPr id="124" name="image132.jpeg">
          <a:extLst>
            <a:ext uri="{FF2B5EF4-FFF2-40B4-BE49-F238E27FC236}">
              <a16:creationId xmlns="" xmlns:a16="http://schemas.microsoft.com/office/drawing/2014/main" id="{6D5899CF-FF63-413A-AE50-229D782BB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106" y="20789954"/>
          <a:ext cx="2207535" cy="831795"/>
        </a:xfrm>
        <a:prstGeom prst="rect">
          <a:avLst/>
        </a:prstGeom>
      </xdr:spPr>
    </xdr:pic>
    <xdr:clientData/>
  </xdr:oneCellAnchor>
  <xdr:oneCellAnchor>
    <xdr:from>
      <xdr:col>3</xdr:col>
      <xdr:colOff>117593</xdr:colOff>
      <xdr:row>65</xdr:row>
      <xdr:rowOff>110400</xdr:rowOff>
    </xdr:from>
    <xdr:ext cx="529296" cy="299167"/>
    <xdr:pic>
      <xdr:nvPicPr>
        <xdr:cNvPr id="125" name="image133.png">
          <a:extLst>
            <a:ext uri="{FF2B5EF4-FFF2-40B4-BE49-F238E27FC236}">
              <a16:creationId xmlns="" xmlns:a16="http://schemas.microsoft.com/office/drawing/2014/main" id="{15CB6399-DA75-4997-BE53-F1C92B5A0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50093" y="19677807"/>
          <a:ext cx="529296" cy="299167"/>
        </a:xfrm>
        <a:prstGeom prst="rect">
          <a:avLst/>
        </a:prstGeom>
      </xdr:spPr>
    </xdr:pic>
    <xdr:clientData/>
  </xdr:oneCellAnchor>
  <xdr:oneCellAnchor>
    <xdr:from>
      <xdr:col>3</xdr:col>
      <xdr:colOff>101655</xdr:colOff>
      <xdr:row>92</xdr:row>
      <xdr:rowOff>184457</xdr:rowOff>
    </xdr:from>
    <xdr:ext cx="621793" cy="182880"/>
    <xdr:pic>
      <xdr:nvPicPr>
        <xdr:cNvPr id="129" name="image140.png">
          <a:extLst>
            <a:ext uri="{FF2B5EF4-FFF2-40B4-BE49-F238E27FC236}">
              <a16:creationId xmlns="" xmlns:a16="http://schemas.microsoft.com/office/drawing/2014/main" id="{8F297CF4-0468-42DA-8FB0-E749EF9B6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17670" y="80135402"/>
          <a:ext cx="621793" cy="182880"/>
        </a:xfrm>
        <a:prstGeom prst="rect">
          <a:avLst/>
        </a:prstGeom>
      </xdr:spPr>
    </xdr:pic>
    <xdr:clientData/>
  </xdr:oneCellAnchor>
  <xdr:oneCellAnchor>
    <xdr:from>
      <xdr:col>3</xdr:col>
      <xdr:colOff>101655</xdr:colOff>
      <xdr:row>94</xdr:row>
      <xdr:rowOff>190808</xdr:rowOff>
    </xdr:from>
    <xdr:ext cx="621793" cy="167640"/>
    <xdr:pic>
      <xdr:nvPicPr>
        <xdr:cNvPr id="130" name="image141.png">
          <a:extLst>
            <a:ext uri="{FF2B5EF4-FFF2-40B4-BE49-F238E27FC236}">
              <a16:creationId xmlns="" xmlns:a16="http://schemas.microsoft.com/office/drawing/2014/main" id="{A30D842C-F14C-4459-86CD-4046F3008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17670" y="80715158"/>
          <a:ext cx="621793" cy="167640"/>
        </a:xfrm>
        <a:prstGeom prst="rect">
          <a:avLst/>
        </a:prstGeom>
      </xdr:spPr>
    </xdr:pic>
    <xdr:clientData/>
  </xdr:oneCellAnchor>
  <xdr:oneCellAnchor>
    <xdr:from>
      <xdr:col>3</xdr:col>
      <xdr:colOff>174371</xdr:colOff>
      <xdr:row>100</xdr:row>
      <xdr:rowOff>37875</xdr:rowOff>
    </xdr:from>
    <xdr:ext cx="507152" cy="419796"/>
    <xdr:grpSp>
      <xdr:nvGrpSpPr>
        <xdr:cNvPr id="132" name="Group 389">
          <a:extLst>
            <a:ext uri="{FF2B5EF4-FFF2-40B4-BE49-F238E27FC236}">
              <a16:creationId xmlns="" xmlns:a16="http://schemas.microsoft.com/office/drawing/2014/main" id="{FE70360C-CD99-41B9-B013-C9D3D16B781A}"/>
            </a:ext>
          </a:extLst>
        </xdr:cNvPr>
        <xdr:cNvGrpSpPr>
          <a:grpSpLocks noChangeAspect="1"/>
        </xdr:cNvGrpSpPr>
      </xdr:nvGrpSpPr>
      <xdr:grpSpPr>
        <a:xfrm>
          <a:off x="7296954" y="37365292"/>
          <a:ext cx="507152" cy="419796"/>
          <a:chOff x="0" y="0"/>
          <a:chExt cx="270510" cy="270510"/>
        </a:xfrm>
      </xdr:grpSpPr>
      <xdr:pic>
        <xdr:nvPicPr>
          <xdr:cNvPr id="133" name="image156.png">
            <a:extLst>
              <a:ext uri="{FF2B5EF4-FFF2-40B4-BE49-F238E27FC236}">
                <a16:creationId xmlns="" xmlns:a16="http://schemas.microsoft.com/office/drawing/2014/main" id="{DC254F5B-01D6-0C5F-63E2-77DABFD734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0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6"/>
            <a:ext cx="266826" cy="266827"/>
          </a:xfrm>
          <a:prstGeom prst="rect">
            <a:avLst/>
          </a:prstGeom>
        </xdr:spPr>
      </xdr:pic>
      <xdr:sp macro="" textlink="">
        <xdr:nvSpPr>
          <xdr:cNvPr id="134" name="Shape 391">
            <a:extLst>
              <a:ext uri="{FF2B5EF4-FFF2-40B4-BE49-F238E27FC236}">
                <a16:creationId xmlns="" xmlns:a16="http://schemas.microsoft.com/office/drawing/2014/main" id="{D56A5575-B452-5028-E277-C634506C5A33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174371</xdr:colOff>
      <xdr:row>102</xdr:row>
      <xdr:rowOff>50857</xdr:rowOff>
    </xdr:from>
    <xdr:ext cx="507152" cy="419796"/>
    <xdr:grpSp>
      <xdr:nvGrpSpPr>
        <xdr:cNvPr id="135" name="Group 392">
          <a:extLst>
            <a:ext uri="{FF2B5EF4-FFF2-40B4-BE49-F238E27FC236}">
              <a16:creationId xmlns="" xmlns:a16="http://schemas.microsoft.com/office/drawing/2014/main" id="{4B649D3A-A199-4995-A3B2-231F1E95164B}"/>
            </a:ext>
          </a:extLst>
        </xdr:cNvPr>
        <xdr:cNvGrpSpPr>
          <a:grpSpLocks noChangeAspect="1"/>
        </xdr:cNvGrpSpPr>
      </xdr:nvGrpSpPr>
      <xdr:grpSpPr>
        <a:xfrm>
          <a:off x="7296954" y="37928607"/>
          <a:ext cx="507152" cy="419796"/>
          <a:chOff x="0" y="0"/>
          <a:chExt cx="270510" cy="270510"/>
        </a:xfrm>
      </xdr:grpSpPr>
      <xdr:pic>
        <xdr:nvPicPr>
          <xdr:cNvPr id="136" name="image157.png">
            <a:extLst>
              <a:ext uri="{FF2B5EF4-FFF2-40B4-BE49-F238E27FC236}">
                <a16:creationId xmlns="" xmlns:a16="http://schemas.microsoft.com/office/drawing/2014/main" id="{F19C783F-EBE8-0B39-36FB-64E65188FE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7"/>
          </a:xfrm>
          <a:prstGeom prst="rect">
            <a:avLst/>
          </a:prstGeom>
        </xdr:spPr>
      </xdr:pic>
      <xdr:sp macro="" textlink="">
        <xdr:nvSpPr>
          <xdr:cNvPr id="137" name="Shape 394">
            <a:extLst>
              <a:ext uri="{FF2B5EF4-FFF2-40B4-BE49-F238E27FC236}">
                <a16:creationId xmlns="" xmlns:a16="http://schemas.microsoft.com/office/drawing/2014/main" id="{C209AB6A-368E-10BE-CEE6-EF41DC8E4C9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151511</xdr:colOff>
      <xdr:row>104</xdr:row>
      <xdr:rowOff>103817</xdr:rowOff>
    </xdr:from>
    <xdr:ext cx="507152" cy="419796"/>
    <xdr:grpSp>
      <xdr:nvGrpSpPr>
        <xdr:cNvPr id="138" name="Group 395">
          <a:extLst>
            <a:ext uri="{FF2B5EF4-FFF2-40B4-BE49-F238E27FC236}">
              <a16:creationId xmlns="" xmlns:a16="http://schemas.microsoft.com/office/drawing/2014/main" id="{F5AFBF22-C48A-4CBA-A3DE-DD87DA2EB1EF}"/>
            </a:ext>
          </a:extLst>
        </xdr:cNvPr>
        <xdr:cNvGrpSpPr>
          <a:grpSpLocks noChangeAspect="1"/>
        </xdr:cNvGrpSpPr>
      </xdr:nvGrpSpPr>
      <xdr:grpSpPr>
        <a:xfrm>
          <a:off x="7274094" y="38531900"/>
          <a:ext cx="507152" cy="419796"/>
          <a:chOff x="0" y="0"/>
          <a:chExt cx="270510" cy="270510"/>
        </a:xfrm>
      </xdr:grpSpPr>
      <xdr:pic>
        <xdr:nvPicPr>
          <xdr:cNvPr id="139" name="image158.png">
            <a:extLst>
              <a:ext uri="{FF2B5EF4-FFF2-40B4-BE49-F238E27FC236}">
                <a16:creationId xmlns="" xmlns:a16="http://schemas.microsoft.com/office/drawing/2014/main" id="{1C61F971-1CA4-BB90-7CDD-90B182C4B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7"/>
            <a:ext cx="266826" cy="266826"/>
          </a:xfrm>
          <a:prstGeom prst="rect">
            <a:avLst/>
          </a:prstGeom>
        </xdr:spPr>
      </xdr:pic>
      <xdr:sp macro="" textlink="">
        <xdr:nvSpPr>
          <xdr:cNvPr id="140" name="Shape 397">
            <a:extLst>
              <a:ext uri="{FF2B5EF4-FFF2-40B4-BE49-F238E27FC236}">
                <a16:creationId xmlns="" xmlns:a16="http://schemas.microsoft.com/office/drawing/2014/main" id="{BB9B4366-6A88-50EA-4CDE-33994CEECC5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157135</xdr:colOff>
      <xdr:row>106</xdr:row>
      <xdr:rowOff>87086</xdr:rowOff>
    </xdr:from>
    <xdr:ext cx="507152" cy="419796"/>
    <xdr:grpSp>
      <xdr:nvGrpSpPr>
        <xdr:cNvPr id="144" name="Group 401">
          <a:extLst>
            <a:ext uri="{FF2B5EF4-FFF2-40B4-BE49-F238E27FC236}">
              <a16:creationId xmlns="" xmlns:a16="http://schemas.microsoft.com/office/drawing/2014/main" id="{8CF287A8-EE6D-46A5-8818-3FC637C06C14}"/>
            </a:ext>
          </a:extLst>
        </xdr:cNvPr>
        <xdr:cNvGrpSpPr>
          <a:grpSpLocks noChangeAspect="1"/>
        </xdr:cNvGrpSpPr>
      </xdr:nvGrpSpPr>
      <xdr:grpSpPr>
        <a:xfrm>
          <a:off x="7279718" y="39065503"/>
          <a:ext cx="507152" cy="419796"/>
          <a:chOff x="0" y="0"/>
          <a:chExt cx="270510" cy="270510"/>
        </a:xfrm>
      </xdr:grpSpPr>
      <xdr:pic>
        <xdr:nvPicPr>
          <xdr:cNvPr id="145" name="image160.png">
            <a:extLst>
              <a:ext uri="{FF2B5EF4-FFF2-40B4-BE49-F238E27FC236}">
                <a16:creationId xmlns="" xmlns:a16="http://schemas.microsoft.com/office/drawing/2014/main" id="{19FFA5A7-F018-7AC5-FB17-C73998D84D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27"/>
          </a:xfrm>
          <a:prstGeom prst="rect">
            <a:avLst/>
          </a:prstGeom>
        </xdr:spPr>
      </xdr:pic>
      <xdr:sp macro="" textlink="">
        <xdr:nvSpPr>
          <xdr:cNvPr id="146" name="Shape 403">
            <a:extLst>
              <a:ext uri="{FF2B5EF4-FFF2-40B4-BE49-F238E27FC236}">
                <a16:creationId xmlns="" xmlns:a16="http://schemas.microsoft.com/office/drawing/2014/main" id="{9E352217-713E-59EA-88B2-8EB95D87C272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155289</xdr:colOff>
      <xdr:row>108</xdr:row>
      <xdr:rowOff>53882</xdr:rowOff>
    </xdr:from>
    <xdr:ext cx="507152" cy="419796"/>
    <xdr:grpSp>
      <xdr:nvGrpSpPr>
        <xdr:cNvPr id="159" name="Group 420">
          <a:extLst>
            <a:ext uri="{FF2B5EF4-FFF2-40B4-BE49-F238E27FC236}">
              <a16:creationId xmlns="" xmlns:a16="http://schemas.microsoft.com/office/drawing/2014/main" id="{98ACFB2D-F221-4AB7-99D8-D3026AB4A42C}"/>
            </a:ext>
          </a:extLst>
        </xdr:cNvPr>
        <xdr:cNvGrpSpPr>
          <a:grpSpLocks noChangeAspect="1"/>
        </xdr:cNvGrpSpPr>
      </xdr:nvGrpSpPr>
      <xdr:grpSpPr>
        <a:xfrm>
          <a:off x="7277872" y="39582632"/>
          <a:ext cx="507152" cy="419796"/>
          <a:chOff x="0" y="0"/>
          <a:chExt cx="270510" cy="270510"/>
        </a:xfrm>
      </xdr:grpSpPr>
      <xdr:pic>
        <xdr:nvPicPr>
          <xdr:cNvPr id="160" name="image166.png">
            <a:extLst>
              <a:ext uri="{FF2B5EF4-FFF2-40B4-BE49-F238E27FC236}">
                <a16:creationId xmlns="" xmlns:a16="http://schemas.microsoft.com/office/drawing/2014/main" id="{47FD10EE-140F-05A3-BC5E-4B8E47855A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2"/>
            <a:ext cx="266826" cy="266839"/>
          </a:xfrm>
          <a:prstGeom prst="rect">
            <a:avLst/>
          </a:prstGeom>
        </xdr:spPr>
      </xdr:pic>
      <xdr:sp macro="" textlink="">
        <xdr:nvSpPr>
          <xdr:cNvPr id="161" name="Shape 422">
            <a:extLst>
              <a:ext uri="{FF2B5EF4-FFF2-40B4-BE49-F238E27FC236}">
                <a16:creationId xmlns="" xmlns:a16="http://schemas.microsoft.com/office/drawing/2014/main" id="{C7093BCA-CEAF-20E8-B174-CC780433F394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134016</xdr:colOff>
      <xdr:row>110</xdr:row>
      <xdr:rowOff>64250</xdr:rowOff>
    </xdr:from>
    <xdr:ext cx="507152" cy="419796"/>
    <xdr:grpSp>
      <xdr:nvGrpSpPr>
        <xdr:cNvPr id="162" name="Group 423">
          <a:extLst>
            <a:ext uri="{FF2B5EF4-FFF2-40B4-BE49-F238E27FC236}">
              <a16:creationId xmlns="" xmlns:a16="http://schemas.microsoft.com/office/drawing/2014/main" id="{CE743002-FD93-4F84-9C46-C8F8C4E82173}"/>
            </a:ext>
          </a:extLst>
        </xdr:cNvPr>
        <xdr:cNvGrpSpPr>
          <a:grpSpLocks noChangeAspect="1"/>
        </xdr:cNvGrpSpPr>
      </xdr:nvGrpSpPr>
      <xdr:grpSpPr>
        <a:xfrm>
          <a:off x="7256599" y="40143333"/>
          <a:ext cx="507152" cy="419796"/>
          <a:chOff x="0" y="0"/>
          <a:chExt cx="270510" cy="270510"/>
        </a:xfrm>
      </xdr:grpSpPr>
      <xdr:pic>
        <xdr:nvPicPr>
          <xdr:cNvPr id="163" name="image167.png">
            <a:extLst>
              <a:ext uri="{FF2B5EF4-FFF2-40B4-BE49-F238E27FC236}">
                <a16:creationId xmlns="" xmlns:a16="http://schemas.microsoft.com/office/drawing/2014/main" id="{56D80154-4F64-4B2F-D570-63EDBB534C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14"/>
          </a:xfrm>
          <a:prstGeom prst="rect">
            <a:avLst/>
          </a:prstGeom>
        </xdr:spPr>
      </xdr:pic>
      <xdr:sp macro="" textlink="">
        <xdr:nvSpPr>
          <xdr:cNvPr id="164" name="Shape 425">
            <a:extLst>
              <a:ext uri="{FF2B5EF4-FFF2-40B4-BE49-F238E27FC236}">
                <a16:creationId xmlns="" xmlns:a16="http://schemas.microsoft.com/office/drawing/2014/main" id="{DD1D1B90-E36C-2545-B880-54E57B198967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142271</xdr:colOff>
      <xdr:row>112</xdr:row>
      <xdr:rowOff>73977</xdr:rowOff>
    </xdr:from>
    <xdr:ext cx="507152" cy="419796"/>
    <xdr:grpSp>
      <xdr:nvGrpSpPr>
        <xdr:cNvPr id="165" name="Group 426">
          <a:extLst>
            <a:ext uri="{FF2B5EF4-FFF2-40B4-BE49-F238E27FC236}">
              <a16:creationId xmlns="" xmlns:a16="http://schemas.microsoft.com/office/drawing/2014/main" id="{A363259D-D03B-49E0-8498-2C3FC2BBCFF0}"/>
            </a:ext>
          </a:extLst>
        </xdr:cNvPr>
        <xdr:cNvGrpSpPr>
          <a:grpSpLocks noChangeAspect="1"/>
        </xdr:cNvGrpSpPr>
      </xdr:nvGrpSpPr>
      <xdr:grpSpPr>
        <a:xfrm>
          <a:off x="7264854" y="40703394"/>
          <a:ext cx="507152" cy="419796"/>
          <a:chOff x="0" y="0"/>
          <a:chExt cx="270510" cy="270510"/>
        </a:xfrm>
      </xdr:grpSpPr>
      <xdr:pic>
        <xdr:nvPicPr>
          <xdr:cNvPr id="166" name="image168.png">
            <a:extLst>
              <a:ext uri="{FF2B5EF4-FFF2-40B4-BE49-F238E27FC236}">
                <a16:creationId xmlns="" xmlns:a16="http://schemas.microsoft.com/office/drawing/2014/main" id="{F6B498DF-DF41-07E7-96C7-F8EF2DBFD7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5"/>
            <a:ext cx="266826" cy="266814"/>
          </a:xfrm>
          <a:prstGeom prst="rect">
            <a:avLst/>
          </a:prstGeom>
        </xdr:spPr>
      </xdr:pic>
      <xdr:sp macro="" textlink="">
        <xdr:nvSpPr>
          <xdr:cNvPr id="167" name="Shape 428">
            <a:extLst>
              <a:ext uri="{FF2B5EF4-FFF2-40B4-BE49-F238E27FC236}">
                <a16:creationId xmlns="" xmlns:a16="http://schemas.microsoft.com/office/drawing/2014/main" id="{F46770A9-A5DF-0628-CF62-7C6607BB991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165131</xdr:colOff>
      <xdr:row>114</xdr:row>
      <xdr:rowOff>60958</xdr:rowOff>
    </xdr:from>
    <xdr:ext cx="507152" cy="419796"/>
    <xdr:grpSp>
      <xdr:nvGrpSpPr>
        <xdr:cNvPr id="168" name="Group 429">
          <a:extLst>
            <a:ext uri="{FF2B5EF4-FFF2-40B4-BE49-F238E27FC236}">
              <a16:creationId xmlns="" xmlns:a16="http://schemas.microsoft.com/office/drawing/2014/main" id="{8F95BAE4-5AFB-41A7-AA92-A66FA4C1BFF9}"/>
            </a:ext>
          </a:extLst>
        </xdr:cNvPr>
        <xdr:cNvGrpSpPr>
          <a:grpSpLocks noChangeAspect="1"/>
        </xdr:cNvGrpSpPr>
      </xdr:nvGrpSpPr>
      <xdr:grpSpPr>
        <a:xfrm>
          <a:off x="7287714" y="41240708"/>
          <a:ext cx="507152" cy="419796"/>
          <a:chOff x="0" y="0"/>
          <a:chExt cx="270510" cy="270510"/>
        </a:xfrm>
      </xdr:grpSpPr>
      <xdr:pic>
        <xdr:nvPicPr>
          <xdr:cNvPr id="169" name="image169.png">
            <a:extLst>
              <a:ext uri="{FF2B5EF4-FFF2-40B4-BE49-F238E27FC236}">
                <a16:creationId xmlns="" xmlns:a16="http://schemas.microsoft.com/office/drawing/2014/main" id="{19B3C254-F490-A8EE-8F83-592FA0F097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6"/>
            <a:ext cx="266826" cy="266826"/>
          </a:xfrm>
          <a:prstGeom prst="rect">
            <a:avLst/>
          </a:prstGeom>
        </xdr:spPr>
      </xdr:pic>
      <xdr:sp macro="" textlink="">
        <xdr:nvSpPr>
          <xdr:cNvPr id="170" name="Shape 431">
            <a:extLst>
              <a:ext uri="{FF2B5EF4-FFF2-40B4-BE49-F238E27FC236}">
                <a16:creationId xmlns="" xmlns:a16="http://schemas.microsoft.com/office/drawing/2014/main" id="{B7406C84-B0C4-4336-9431-98620C1ECCD3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158781</xdr:colOff>
      <xdr:row>116</xdr:row>
      <xdr:rowOff>46353</xdr:rowOff>
    </xdr:from>
    <xdr:ext cx="507152" cy="419796"/>
    <xdr:grpSp>
      <xdr:nvGrpSpPr>
        <xdr:cNvPr id="171" name="Group 432">
          <a:extLst>
            <a:ext uri="{FF2B5EF4-FFF2-40B4-BE49-F238E27FC236}">
              <a16:creationId xmlns="" xmlns:a16="http://schemas.microsoft.com/office/drawing/2014/main" id="{CEA3F0CA-1965-4599-AB67-6FA193B0F70A}"/>
            </a:ext>
          </a:extLst>
        </xdr:cNvPr>
        <xdr:cNvGrpSpPr>
          <a:grpSpLocks noChangeAspect="1"/>
        </xdr:cNvGrpSpPr>
      </xdr:nvGrpSpPr>
      <xdr:grpSpPr>
        <a:xfrm>
          <a:off x="7281364" y="41776436"/>
          <a:ext cx="507152" cy="419796"/>
          <a:chOff x="0" y="0"/>
          <a:chExt cx="270510" cy="270510"/>
        </a:xfrm>
      </xdr:grpSpPr>
      <xdr:pic>
        <xdr:nvPicPr>
          <xdr:cNvPr id="172" name="image170.png">
            <a:extLst>
              <a:ext uri="{FF2B5EF4-FFF2-40B4-BE49-F238E27FC236}">
                <a16:creationId xmlns="" xmlns:a16="http://schemas.microsoft.com/office/drawing/2014/main" id="{6129385F-35B9-7E98-CC5B-45CF4A4DDE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8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2"/>
            <a:ext cx="266826" cy="266814"/>
          </a:xfrm>
          <a:prstGeom prst="rect">
            <a:avLst/>
          </a:prstGeom>
        </xdr:spPr>
      </xdr:pic>
      <xdr:sp macro="" textlink="">
        <xdr:nvSpPr>
          <xdr:cNvPr id="173" name="Shape 434">
            <a:extLst>
              <a:ext uri="{FF2B5EF4-FFF2-40B4-BE49-F238E27FC236}">
                <a16:creationId xmlns="" xmlns:a16="http://schemas.microsoft.com/office/drawing/2014/main" id="{C83EDC27-404F-32C8-8E6D-E3501A587CF4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158781</xdr:colOff>
      <xdr:row>118</xdr:row>
      <xdr:rowOff>76200</xdr:rowOff>
    </xdr:from>
    <xdr:ext cx="507152" cy="419796"/>
    <xdr:grpSp>
      <xdr:nvGrpSpPr>
        <xdr:cNvPr id="177" name="Group 438">
          <a:extLst>
            <a:ext uri="{FF2B5EF4-FFF2-40B4-BE49-F238E27FC236}">
              <a16:creationId xmlns="" xmlns:a16="http://schemas.microsoft.com/office/drawing/2014/main" id="{2EF63665-AD51-4C63-AB52-8C18F2D42EBA}"/>
            </a:ext>
          </a:extLst>
        </xdr:cNvPr>
        <xdr:cNvGrpSpPr>
          <a:grpSpLocks noChangeAspect="1"/>
        </xdr:cNvGrpSpPr>
      </xdr:nvGrpSpPr>
      <xdr:grpSpPr>
        <a:xfrm>
          <a:off x="7281364" y="42356617"/>
          <a:ext cx="507152" cy="419796"/>
          <a:chOff x="0" y="0"/>
          <a:chExt cx="270510" cy="270510"/>
        </a:xfrm>
      </xdr:grpSpPr>
      <xdr:pic>
        <xdr:nvPicPr>
          <xdr:cNvPr id="178" name="image172.png">
            <a:extLst>
              <a:ext uri="{FF2B5EF4-FFF2-40B4-BE49-F238E27FC236}">
                <a16:creationId xmlns="" xmlns:a16="http://schemas.microsoft.com/office/drawing/2014/main" id="{1C519C69-7628-D755-6E69-E30CAFA52B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9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79"/>
            <a:ext cx="266826" cy="266839"/>
          </a:xfrm>
          <a:prstGeom prst="rect">
            <a:avLst/>
          </a:prstGeom>
        </xdr:spPr>
      </xdr:pic>
      <xdr:sp macro="" textlink="">
        <xdr:nvSpPr>
          <xdr:cNvPr id="179" name="Shape 440">
            <a:extLst>
              <a:ext uri="{FF2B5EF4-FFF2-40B4-BE49-F238E27FC236}">
                <a16:creationId xmlns="" xmlns:a16="http://schemas.microsoft.com/office/drawing/2014/main" id="{39D8E7EF-5EE6-3013-7708-401E5F460A6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75549</xdr:colOff>
      <xdr:row>90</xdr:row>
      <xdr:rowOff>177800</xdr:rowOff>
    </xdr:from>
    <xdr:ext cx="629302" cy="135502"/>
    <xdr:pic>
      <xdr:nvPicPr>
        <xdr:cNvPr id="212" name="image139.png">
          <a:extLst>
            <a:ext uri="{FF2B5EF4-FFF2-40B4-BE49-F238E27FC236}">
              <a16:creationId xmlns="" xmlns:a16="http://schemas.microsoft.com/office/drawing/2014/main" id="{C1581FFE-5598-42E3-BDF3-9417E9FA3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295374" y="79555340"/>
          <a:ext cx="629302" cy="135502"/>
        </a:xfrm>
        <a:prstGeom prst="rect">
          <a:avLst/>
        </a:prstGeom>
      </xdr:spPr>
    </xdr:pic>
    <xdr:clientData/>
  </xdr:oneCellAnchor>
  <xdr:twoCellAnchor editAs="oneCell">
    <xdr:from>
      <xdr:col>1</xdr:col>
      <xdr:colOff>176893</xdr:colOff>
      <xdr:row>77</xdr:row>
      <xdr:rowOff>23834</xdr:rowOff>
    </xdr:from>
    <xdr:to>
      <xdr:col>1</xdr:col>
      <xdr:colOff>2340428</xdr:colOff>
      <xdr:row>84</xdr:row>
      <xdr:rowOff>151419</xdr:rowOff>
    </xdr:to>
    <xdr:pic>
      <xdr:nvPicPr>
        <xdr:cNvPr id="232" name="Image 231">
          <a:extLst>
            <a:ext uri="{FF2B5EF4-FFF2-40B4-BE49-F238E27FC236}">
              <a16:creationId xmlns="" xmlns:a16="http://schemas.microsoft.com/office/drawing/2014/main" id="{977CA55B-60EC-4A7E-B9F2-B35C0E0D2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6893" y="25518177"/>
          <a:ext cx="2163535" cy="2448965"/>
        </a:xfrm>
        <a:prstGeom prst="rect">
          <a:avLst/>
        </a:prstGeom>
      </xdr:spPr>
    </xdr:pic>
    <xdr:clientData/>
  </xdr:twoCellAnchor>
  <xdr:twoCellAnchor editAs="oneCell">
    <xdr:from>
      <xdr:col>1</xdr:col>
      <xdr:colOff>118017</xdr:colOff>
      <xdr:row>55</xdr:row>
      <xdr:rowOff>207709</xdr:rowOff>
    </xdr:from>
    <xdr:to>
      <xdr:col>1</xdr:col>
      <xdr:colOff>2133600</xdr:colOff>
      <xdr:row>58</xdr:row>
      <xdr:rowOff>414456</xdr:rowOff>
    </xdr:to>
    <xdr:pic>
      <xdr:nvPicPr>
        <xdr:cNvPr id="237" name="6AFFF9C5-18D1-4EA3-806D-A0920A6FB793">
          <a:extLst>
            <a:ext uri="{FF2B5EF4-FFF2-40B4-BE49-F238E27FC236}">
              <a16:creationId xmlns="" xmlns:a16="http://schemas.microsoft.com/office/drawing/2014/main" id="{85A604E6-4AEC-4400-814B-48B85CDF3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8992" y="16981234"/>
          <a:ext cx="2015583" cy="1749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473664</xdr:colOff>
      <xdr:row>60</xdr:row>
      <xdr:rowOff>84406</xdr:rowOff>
    </xdr:from>
    <xdr:to>
      <xdr:col>1</xdr:col>
      <xdr:colOff>1600200</xdr:colOff>
      <xdr:row>63</xdr:row>
      <xdr:rowOff>448499</xdr:rowOff>
    </xdr:to>
    <xdr:pic>
      <xdr:nvPicPr>
        <xdr:cNvPr id="252" name="Image 251" descr="Une image contenant affaires de toilette, Produits de beauté, Solution, Soin de la peau&#10;&#10;Description générée automatiquement">
          <a:extLst>
            <a:ext uri="{FF2B5EF4-FFF2-40B4-BE49-F238E27FC236}">
              <a16:creationId xmlns="" xmlns:a16="http://schemas.microsoft.com/office/drawing/2014/main" id="{17819339-B9EF-4F7D-B9F6-A94C6EFF3E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54639" y="19258231"/>
          <a:ext cx="1126536" cy="1935718"/>
        </a:xfrm>
        <a:prstGeom prst="rect">
          <a:avLst/>
        </a:prstGeom>
      </xdr:spPr>
    </xdr:pic>
    <xdr:clientData/>
  </xdr:twoCellAnchor>
  <xdr:twoCellAnchor editAs="oneCell">
    <xdr:from>
      <xdr:col>1</xdr:col>
      <xdr:colOff>505875</xdr:colOff>
      <xdr:row>106</xdr:row>
      <xdr:rowOff>0</xdr:rowOff>
    </xdr:from>
    <xdr:to>
      <xdr:col>1</xdr:col>
      <xdr:colOff>2268400</xdr:colOff>
      <xdr:row>115</xdr:row>
      <xdr:rowOff>2479</xdr:rowOff>
    </xdr:to>
    <xdr:pic>
      <xdr:nvPicPr>
        <xdr:cNvPr id="267" name="Image 266" descr="Une image contenant Produits de beauté, munition, balle&#10;&#10;Description générée automatiquement">
          <a:extLst>
            <a:ext uri="{FF2B5EF4-FFF2-40B4-BE49-F238E27FC236}">
              <a16:creationId xmlns="" xmlns:a16="http://schemas.microsoft.com/office/drawing/2014/main" id="{29C7270C-6494-4774-B977-9F1161E932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05875" y="87941591"/>
          <a:ext cx="1749190" cy="2573093"/>
        </a:xfrm>
        <a:prstGeom prst="rect">
          <a:avLst/>
        </a:prstGeom>
      </xdr:spPr>
    </xdr:pic>
    <xdr:clientData/>
  </xdr:twoCellAnchor>
  <xdr:twoCellAnchor editAs="oneCell">
    <xdr:from>
      <xdr:col>1</xdr:col>
      <xdr:colOff>173806</xdr:colOff>
      <xdr:row>135</xdr:row>
      <xdr:rowOff>107676</xdr:rowOff>
    </xdr:from>
    <xdr:to>
      <xdr:col>1</xdr:col>
      <xdr:colOff>1504950</xdr:colOff>
      <xdr:row>135</xdr:row>
      <xdr:rowOff>1462270</xdr:rowOff>
    </xdr:to>
    <xdr:pic>
      <xdr:nvPicPr>
        <xdr:cNvPr id="277" name="Image 276" descr="Une image contenant texte, Propriété matérielle, Approvisionnement général, conception&#10;&#10;Description générée automatiquement">
          <a:extLst>
            <a:ext uri="{FF2B5EF4-FFF2-40B4-BE49-F238E27FC236}">
              <a16:creationId xmlns="" xmlns:a16="http://schemas.microsoft.com/office/drawing/2014/main" id="{6C4E0FB8-05A1-45D3-A024-F887A31669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74536" y1="68527" x2="77141" y2="66981"/>
                      <a14:foregroundMark x1="81614" y1="63331" x2="82782" y2="61203"/>
                      <a14:foregroundMark x1="84436" y1="56434" x2="84211" y2="55194"/>
                      <a14:foregroundMark x1="77012" y1="47209" x2="83901" y2="54341"/>
                      <a14:foregroundMark x1="73529" y1="44651" x2="78328" y2="49535"/>
                      <a14:foregroundMark x1="73916" y1="44264" x2="77167" y2="47907"/>
                      <a14:foregroundMark x1="15248" y1="41705" x2="15642" y2="46226"/>
                      <a14:foregroundMark x1="23238" y1="33966" x2="28700" y2="30180"/>
                      <a14:foregroundMark x1="16099" y1="38915" x2="21729" y2="35012"/>
                      <a14:foregroundMark x1="16641" y1="37907" x2="15402" y2="40155"/>
                      <a14:foregroundMark x1="21084" y1="34371" x2="15712" y2="38915"/>
                      <a14:foregroundMark x1="21355" y1="34640" x2="20898" y2="34961"/>
                      <a14:foregroundMark x1="28279" y1="29772" x2="22855" y2="33585"/>
                      <a14:foregroundMark x1="21228" y1="34514" x2="15944" y2="38450"/>
                      <a14:foregroundMark x1="27982" y1="29484" x2="22693" y2="33423"/>
                      <a14:foregroundMark x1="72678" y1="77209" x2="76780" y2="73178"/>
                      <a14:foregroundMark x1="44814" y1="18837" x2="44814" y2="18837"/>
                      <a14:foregroundMark x1="46517" y1="17287" x2="46517" y2="17287"/>
                      <a14:foregroundMark x1="36423" y1="24264" x2="27554" y2="30620"/>
                      <a14:foregroundMark x1="44427" y1="18527" x2="43875" y2="18923"/>
                      <a14:foregroundMark x1="44659" y1="18140" x2="44659" y2="18140"/>
                      <a14:foregroundMark x1="46672" y1="16977" x2="46672" y2="16977"/>
                      <a14:foregroundMark x1="29102" y1="28760" x2="44814" y2="17984"/>
                      <a14:foregroundMark x1="45201" y1="17054" x2="17337" y2="37674"/>
                      <a14:foregroundMark x1="45511" y1="16667" x2="45511" y2="16667"/>
                      <a14:backgroundMark x1="15093" y1="47984" x2="39551" y2="78837"/>
                      <a14:backgroundMark x1="39551" y1="78837" x2="45743" y2="77674"/>
                      <a14:backgroundMark x1="45743" y1="77674" x2="52245" y2="84961"/>
                      <a14:backgroundMark x1="65789" y1="77364" x2="57740" y2="83953"/>
                      <a14:backgroundMark x1="48607" y1="17442" x2="55882" y2="23721"/>
                      <a14:backgroundMark x1="48424" y1="16977" x2="50000" y2="18682"/>
                      <a14:backgroundMark x1="48065" y1="16589" x2="48424" y2="16977"/>
                      <a14:backgroundMark x1="44659" y1="15891" x2="44264" y2="16177"/>
                      <a14:backgroundMark x1="84211" y1="59535" x2="84211" y2="59535"/>
                      <a14:backgroundMark x1="79567" y1="65426" x2="79567" y2="65426"/>
                      <a14:backgroundMark x1="82043" y1="63721" x2="77477" y2="67287"/>
                      <a14:backgroundMark x1="84598" y1="60543" x2="84056" y2="63178"/>
                      <a14:backgroundMark x1="85139" y1="59147" x2="84907" y2="61395"/>
                      <a14:backgroundMark x1="85604" y1="55891" x2="84752" y2="58992"/>
                      <a14:backgroundMark x1="85139" y1="56434" x2="85139" y2="58295"/>
                      <a14:backgroundMark x1="82043" y1="63488" x2="79257" y2="65116"/>
                      <a14:backgroundMark x1="14861" y1="46744" x2="15944" y2="4814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 l="11344" t="14181" r="11205" b="12805"/>
        <a:stretch/>
      </xdr:blipFill>
      <xdr:spPr>
        <a:xfrm>
          <a:off x="354781" y="51485526"/>
          <a:ext cx="1331144" cy="1354594"/>
        </a:xfrm>
        <a:prstGeom prst="rect">
          <a:avLst/>
        </a:prstGeom>
      </xdr:spPr>
    </xdr:pic>
    <xdr:clientData/>
  </xdr:twoCellAnchor>
  <xdr:twoCellAnchor editAs="oneCell">
    <xdr:from>
      <xdr:col>1</xdr:col>
      <xdr:colOff>1235489</xdr:colOff>
      <xdr:row>136</xdr:row>
      <xdr:rowOff>69188</xdr:rowOff>
    </xdr:from>
    <xdr:to>
      <xdr:col>1</xdr:col>
      <xdr:colOff>2397780</xdr:colOff>
      <xdr:row>136</xdr:row>
      <xdr:rowOff>1162050</xdr:rowOff>
    </xdr:to>
    <xdr:pic>
      <xdr:nvPicPr>
        <xdr:cNvPr id="278" name="Image 277" descr="Une image contenant lune&#10;&#10;Description générée automatiquement">
          <a:extLst>
            <a:ext uri="{FF2B5EF4-FFF2-40B4-BE49-F238E27FC236}">
              <a16:creationId xmlns="" xmlns:a16="http://schemas.microsoft.com/office/drawing/2014/main" id="{91A6E4DB-75FE-4993-8984-6D316FA0B9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416464" y="52961513"/>
          <a:ext cx="1162291" cy="1092862"/>
        </a:xfrm>
        <a:prstGeom prst="rect">
          <a:avLst/>
        </a:prstGeom>
      </xdr:spPr>
    </xdr:pic>
    <xdr:clientData/>
  </xdr:twoCellAnchor>
  <xdr:twoCellAnchor editAs="oneCell">
    <xdr:from>
      <xdr:col>1</xdr:col>
      <xdr:colOff>1413231</xdr:colOff>
      <xdr:row>135</xdr:row>
      <xdr:rowOff>251641</xdr:rowOff>
    </xdr:from>
    <xdr:to>
      <xdr:col>1</xdr:col>
      <xdr:colOff>2390004</xdr:colOff>
      <xdr:row>135</xdr:row>
      <xdr:rowOff>1123950</xdr:rowOff>
    </xdr:to>
    <xdr:pic>
      <xdr:nvPicPr>
        <xdr:cNvPr id="279" name="Image 278" descr="Une image contenant lune&#10;&#10;Description générée automatiquement">
          <a:extLst>
            <a:ext uri="{FF2B5EF4-FFF2-40B4-BE49-F238E27FC236}">
              <a16:creationId xmlns="" xmlns:a16="http://schemas.microsoft.com/office/drawing/2014/main" id="{DD38F380-6720-4F09-AE2E-A98DC9045C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594206" y="51629491"/>
          <a:ext cx="976773" cy="872309"/>
        </a:xfrm>
        <a:prstGeom prst="rect">
          <a:avLst/>
        </a:prstGeom>
      </xdr:spPr>
    </xdr:pic>
    <xdr:clientData/>
  </xdr:twoCellAnchor>
  <xdr:twoCellAnchor editAs="oneCell">
    <xdr:from>
      <xdr:col>2</xdr:col>
      <xdr:colOff>1976051</xdr:colOff>
      <xdr:row>0</xdr:row>
      <xdr:rowOff>107716</xdr:rowOff>
    </xdr:from>
    <xdr:to>
      <xdr:col>4</xdr:col>
      <xdr:colOff>740834</xdr:colOff>
      <xdr:row>0</xdr:row>
      <xdr:rowOff>801411</xdr:rowOff>
    </xdr:to>
    <xdr:pic>
      <xdr:nvPicPr>
        <xdr:cNvPr id="338" name="Image 337">
          <a:extLst>
            <a:ext uri="{FF2B5EF4-FFF2-40B4-BE49-F238E27FC236}">
              <a16:creationId xmlns="" xmlns:a16="http://schemas.microsoft.com/office/drawing/2014/main" id="{D1C218C8-FDE7-42C4-B0E3-E6025935A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34634" y="107716"/>
          <a:ext cx="3738950" cy="693695"/>
        </a:xfrm>
        <a:prstGeom prst="rect">
          <a:avLst/>
        </a:prstGeom>
      </xdr:spPr>
    </xdr:pic>
    <xdr:clientData/>
  </xdr:twoCellAnchor>
  <xdr:twoCellAnchor editAs="oneCell">
    <xdr:from>
      <xdr:col>1</xdr:col>
      <xdr:colOff>108312</xdr:colOff>
      <xdr:row>23</xdr:row>
      <xdr:rowOff>240029</xdr:rowOff>
    </xdr:from>
    <xdr:to>
      <xdr:col>1</xdr:col>
      <xdr:colOff>2418613</xdr:colOff>
      <xdr:row>29</xdr:row>
      <xdr:rowOff>190499</xdr:rowOff>
    </xdr:to>
    <xdr:pic>
      <xdr:nvPicPr>
        <xdr:cNvPr id="340" name="Image 339">
          <a:extLst>
            <a:ext uri="{FF2B5EF4-FFF2-40B4-BE49-F238E27FC236}">
              <a16:creationId xmlns="" xmlns:a16="http://schemas.microsoft.com/office/drawing/2014/main" id="{E03F157D-558D-4559-B24F-69B7705FD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108312" y="10581458"/>
          <a:ext cx="2319826" cy="1664970"/>
        </a:xfrm>
        <a:prstGeom prst="rect">
          <a:avLst/>
        </a:prstGeom>
      </xdr:spPr>
    </xdr:pic>
    <xdr:clientData/>
  </xdr:twoCellAnchor>
  <xdr:twoCellAnchor editAs="oneCell">
    <xdr:from>
      <xdr:col>1</xdr:col>
      <xdr:colOff>1031696</xdr:colOff>
      <xdr:row>139</xdr:row>
      <xdr:rowOff>354748</xdr:rowOff>
    </xdr:from>
    <xdr:to>
      <xdr:col>1</xdr:col>
      <xdr:colOff>2409384</xdr:colOff>
      <xdr:row>141</xdr:row>
      <xdr:rowOff>584196</xdr:rowOff>
    </xdr:to>
    <xdr:pic>
      <xdr:nvPicPr>
        <xdr:cNvPr id="342" name="Image 341" descr="Une image contenant logo&#10;&#10;Description générée automatiquement">
          <a:extLst>
            <a:ext uri="{FF2B5EF4-FFF2-40B4-BE49-F238E27FC236}">
              <a16:creationId xmlns="" xmlns:a16="http://schemas.microsoft.com/office/drawing/2014/main" id="{FC81355E-5BFE-4FF0-8E68-D46C0AE91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2671" y="55847398"/>
          <a:ext cx="1377688" cy="1562948"/>
        </a:xfrm>
        <a:prstGeom prst="rect">
          <a:avLst/>
        </a:prstGeom>
      </xdr:spPr>
    </xdr:pic>
    <xdr:clientData/>
  </xdr:twoCellAnchor>
  <xdr:oneCellAnchor>
    <xdr:from>
      <xdr:col>3</xdr:col>
      <xdr:colOff>226358</xdr:colOff>
      <xdr:row>4</xdr:row>
      <xdr:rowOff>152400</xdr:rowOff>
    </xdr:from>
    <xdr:ext cx="378702" cy="348434"/>
    <xdr:grpSp>
      <xdr:nvGrpSpPr>
        <xdr:cNvPr id="344" name="Group 202">
          <a:extLst>
            <a:ext uri="{FF2B5EF4-FFF2-40B4-BE49-F238E27FC236}">
              <a16:creationId xmlns="" xmlns:a16="http://schemas.microsoft.com/office/drawing/2014/main" id="{63FC6D14-C83F-47C5-8364-A8D23CD5A8DC}"/>
            </a:ext>
          </a:extLst>
        </xdr:cNvPr>
        <xdr:cNvGrpSpPr>
          <a:grpSpLocks noChangeAspect="1"/>
        </xdr:cNvGrpSpPr>
      </xdr:nvGrpSpPr>
      <xdr:grpSpPr>
        <a:xfrm>
          <a:off x="7348941" y="2216150"/>
          <a:ext cx="378702" cy="348434"/>
          <a:chOff x="0" y="0"/>
          <a:chExt cx="270510" cy="270510"/>
        </a:xfrm>
      </xdr:grpSpPr>
      <xdr:pic>
        <xdr:nvPicPr>
          <xdr:cNvPr id="345" name="image64.png">
            <a:extLst>
              <a:ext uri="{FF2B5EF4-FFF2-40B4-BE49-F238E27FC236}">
                <a16:creationId xmlns="" xmlns:a16="http://schemas.microsoft.com/office/drawing/2014/main" id="{AB90EBF3-FC9E-5EB0-16A9-221C810291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84"/>
            <a:ext cx="266826" cy="266826"/>
          </a:xfrm>
          <a:prstGeom prst="rect">
            <a:avLst/>
          </a:prstGeom>
        </xdr:spPr>
      </xdr:pic>
      <xdr:sp macro="" textlink="">
        <xdr:nvSpPr>
          <xdr:cNvPr id="346" name="Shape 204">
            <a:extLst>
              <a:ext uri="{FF2B5EF4-FFF2-40B4-BE49-F238E27FC236}">
                <a16:creationId xmlns="" xmlns:a16="http://schemas.microsoft.com/office/drawing/2014/main" id="{B50F5A21-F39F-90B4-AEA5-632A65A6B07F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212239</xdr:colOff>
      <xdr:row>6</xdr:row>
      <xdr:rowOff>131558</xdr:rowOff>
    </xdr:from>
    <xdr:ext cx="394476" cy="351255"/>
    <xdr:grpSp>
      <xdr:nvGrpSpPr>
        <xdr:cNvPr id="347" name="Group 233">
          <a:extLst>
            <a:ext uri="{FF2B5EF4-FFF2-40B4-BE49-F238E27FC236}">
              <a16:creationId xmlns="" xmlns:a16="http://schemas.microsoft.com/office/drawing/2014/main" id="{FCC9599E-A427-4CDD-B2C2-264AA0814F76}"/>
            </a:ext>
          </a:extLst>
        </xdr:cNvPr>
        <xdr:cNvGrpSpPr>
          <a:grpSpLocks noChangeAspect="1"/>
        </xdr:cNvGrpSpPr>
      </xdr:nvGrpSpPr>
      <xdr:grpSpPr>
        <a:xfrm>
          <a:off x="7334822" y="2745641"/>
          <a:ext cx="394476" cy="351255"/>
          <a:chOff x="0" y="0"/>
          <a:chExt cx="270510" cy="270510"/>
        </a:xfrm>
      </xdr:grpSpPr>
      <xdr:pic>
        <xdr:nvPicPr>
          <xdr:cNvPr id="348" name="image74.png">
            <a:extLst>
              <a:ext uri="{FF2B5EF4-FFF2-40B4-BE49-F238E27FC236}">
                <a16:creationId xmlns="" xmlns:a16="http://schemas.microsoft.com/office/drawing/2014/main" id="{76F19867-0CFC-1395-4E8B-1EDA0A8A57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7"/>
            <a:ext cx="266826" cy="266814"/>
          </a:xfrm>
          <a:prstGeom prst="rect">
            <a:avLst/>
          </a:prstGeom>
        </xdr:spPr>
      </xdr:pic>
      <xdr:sp macro="" textlink="">
        <xdr:nvSpPr>
          <xdr:cNvPr id="349" name="Shape 235">
            <a:extLst>
              <a:ext uri="{FF2B5EF4-FFF2-40B4-BE49-F238E27FC236}">
                <a16:creationId xmlns="" xmlns:a16="http://schemas.microsoft.com/office/drawing/2014/main" id="{D6F0067F-E7BD-2BB9-32FB-396C5BC18B1B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201369</xdr:colOff>
      <xdr:row>8</xdr:row>
      <xdr:rowOff>133799</xdr:rowOff>
    </xdr:from>
    <xdr:ext cx="394476" cy="351255"/>
    <xdr:grpSp>
      <xdr:nvGrpSpPr>
        <xdr:cNvPr id="350" name="Group 224">
          <a:extLst>
            <a:ext uri="{FF2B5EF4-FFF2-40B4-BE49-F238E27FC236}">
              <a16:creationId xmlns="" xmlns:a16="http://schemas.microsoft.com/office/drawing/2014/main" id="{DDD96702-094C-4A7E-AA79-55AA8AE9328E}"/>
            </a:ext>
          </a:extLst>
        </xdr:cNvPr>
        <xdr:cNvGrpSpPr>
          <a:grpSpLocks noChangeAspect="1"/>
        </xdr:cNvGrpSpPr>
      </xdr:nvGrpSpPr>
      <xdr:grpSpPr>
        <a:xfrm>
          <a:off x="7323952" y="3298216"/>
          <a:ext cx="394476" cy="351255"/>
          <a:chOff x="0" y="0"/>
          <a:chExt cx="270510" cy="270510"/>
        </a:xfrm>
      </xdr:grpSpPr>
      <xdr:pic>
        <xdr:nvPicPr>
          <xdr:cNvPr id="351" name="image71.png">
            <a:extLst>
              <a:ext uri="{FF2B5EF4-FFF2-40B4-BE49-F238E27FC236}">
                <a16:creationId xmlns="" xmlns:a16="http://schemas.microsoft.com/office/drawing/2014/main" id="{8E4C6830-D216-3A5D-6C77-2BA7636DE4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352" name="Shape 226">
            <a:extLst>
              <a:ext uri="{FF2B5EF4-FFF2-40B4-BE49-F238E27FC236}">
                <a16:creationId xmlns="" xmlns:a16="http://schemas.microsoft.com/office/drawing/2014/main" id="{0157C11A-B9FB-D597-668E-DFCDDE78526E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190500</xdr:colOff>
      <xdr:row>10</xdr:row>
      <xdr:rowOff>139289</xdr:rowOff>
    </xdr:from>
    <xdr:ext cx="394476" cy="351255"/>
    <xdr:grpSp>
      <xdr:nvGrpSpPr>
        <xdr:cNvPr id="353" name="Group 208">
          <a:extLst>
            <a:ext uri="{FF2B5EF4-FFF2-40B4-BE49-F238E27FC236}">
              <a16:creationId xmlns="" xmlns:a16="http://schemas.microsoft.com/office/drawing/2014/main" id="{1FDB13ED-F0EA-4FA6-BC63-9B85DEA9D095}"/>
            </a:ext>
          </a:extLst>
        </xdr:cNvPr>
        <xdr:cNvGrpSpPr>
          <a:grpSpLocks noChangeAspect="1"/>
        </xdr:cNvGrpSpPr>
      </xdr:nvGrpSpPr>
      <xdr:grpSpPr>
        <a:xfrm>
          <a:off x="7313083" y="3854039"/>
          <a:ext cx="394476" cy="351255"/>
          <a:chOff x="0" y="0"/>
          <a:chExt cx="270510" cy="270510"/>
        </a:xfrm>
      </xdr:grpSpPr>
      <xdr:pic>
        <xdr:nvPicPr>
          <xdr:cNvPr id="354" name="image66.png">
            <a:extLst>
              <a:ext uri="{FF2B5EF4-FFF2-40B4-BE49-F238E27FC236}">
                <a16:creationId xmlns="" xmlns:a16="http://schemas.microsoft.com/office/drawing/2014/main" id="{171209D0-7075-BF31-09AE-1373797428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355" name="Shape 210">
            <a:extLst>
              <a:ext uri="{FF2B5EF4-FFF2-40B4-BE49-F238E27FC236}">
                <a16:creationId xmlns="" xmlns:a16="http://schemas.microsoft.com/office/drawing/2014/main" id="{4953F117-946C-CA8B-C44A-024B97993FA8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212238</xdr:colOff>
      <xdr:row>12</xdr:row>
      <xdr:rowOff>116541</xdr:rowOff>
    </xdr:from>
    <xdr:ext cx="394476" cy="351255"/>
    <xdr:grpSp>
      <xdr:nvGrpSpPr>
        <xdr:cNvPr id="356" name="Group 212">
          <a:extLst>
            <a:ext uri="{FF2B5EF4-FFF2-40B4-BE49-F238E27FC236}">
              <a16:creationId xmlns="" xmlns:a16="http://schemas.microsoft.com/office/drawing/2014/main" id="{B8BC6050-1BCE-4B81-A571-F78324FAA2DE}"/>
            </a:ext>
          </a:extLst>
        </xdr:cNvPr>
        <xdr:cNvGrpSpPr>
          <a:grpSpLocks noChangeAspect="1"/>
        </xdr:cNvGrpSpPr>
      </xdr:nvGrpSpPr>
      <xdr:grpSpPr>
        <a:xfrm>
          <a:off x="7334821" y="4381624"/>
          <a:ext cx="394476" cy="351255"/>
          <a:chOff x="0" y="0"/>
          <a:chExt cx="270510" cy="270510"/>
        </a:xfrm>
      </xdr:grpSpPr>
      <xdr:pic>
        <xdr:nvPicPr>
          <xdr:cNvPr id="357" name="image67.png">
            <a:extLst>
              <a:ext uri="{FF2B5EF4-FFF2-40B4-BE49-F238E27FC236}">
                <a16:creationId xmlns="" xmlns:a16="http://schemas.microsoft.com/office/drawing/2014/main" id="{04827085-ED1A-7CFB-593C-A7D837B2FE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1584" y="1590"/>
            <a:ext cx="266826" cy="266826"/>
          </a:xfrm>
          <a:prstGeom prst="rect">
            <a:avLst/>
          </a:prstGeom>
        </xdr:spPr>
      </xdr:pic>
      <xdr:sp macro="" textlink="">
        <xdr:nvSpPr>
          <xdr:cNvPr id="358" name="Shape 214">
            <a:extLst>
              <a:ext uri="{FF2B5EF4-FFF2-40B4-BE49-F238E27FC236}">
                <a16:creationId xmlns="" xmlns:a16="http://schemas.microsoft.com/office/drawing/2014/main" id="{8648D941-5897-EA98-9670-71103AE4CC74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twoCellAnchor editAs="oneCell">
    <xdr:from>
      <xdr:col>1</xdr:col>
      <xdr:colOff>228601</xdr:colOff>
      <xdr:row>6</xdr:row>
      <xdr:rowOff>9525</xdr:rowOff>
    </xdr:from>
    <xdr:to>
      <xdr:col>1</xdr:col>
      <xdr:colOff>2153671</xdr:colOff>
      <xdr:row>10</xdr:row>
      <xdr:rowOff>77773</xdr:rowOff>
    </xdr:to>
    <xdr:pic>
      <xdr:nvPicPr>
        <xdr:cNvPr id="359" name="Image 358">
          <a:extLst>
            <a:ext uri="{FF2B5EF4-FFF2-40B4-BE49-F238E27FC236}">
              <a16:creationId xmlns="" xmlns:a16="http://schemas.microsoft.com/office/drawing/2014/main" id="{07CB0CEA-165A-4084-96B7-E10366C42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409576" y="3009900"/>
          <a:ext cx="1925070" cy="1173148"/>
        </a:xfrm>
        <a:prstGeom prst="rect">
          <a:avLst/>
        </a:prstGeom>
      </xdr:spPr>
    </xdr:pic>
    <xdr:clientData/>
  </xdr:twoCellAnchor>
  <xdr:twoCellAnchor>
    <xdr:from>
      <xdr:col>2</xdr:col>
      <xdr:colOff>3648074</xdr:colOff>
      <xdr:row>123</xdr:row>
      <xdr:rowOff>288838</xdr:rowOff>
    </xdr:from>
    <xdr:to>
      <xdr:col>4</xdr:col>
      <xdr:colOff>26669</xdr:colOff>
      <xdr:row>125</xdr:row>
      <xdr:rowOff>285291</xdr:rowOff>
    </xdr:to>
    <xdr:pic>
      <xdr:nvPicPr>
        <xdr:cNvPr id="366" name="Image 365">
          <a:extLst>
            <a:ext uri="{FF2B5EF4-FFF2-40B4-BE49-F238E27FC236}">
              <a16:creationId xmlns="" xmlns:a16="http://schemas.microsoft.com/office/drawing/2014/main" id="{4AA7A89D-8EFC-4CC9-92A7-CE199B6C3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8394" y="116566228"/>
          <a:ext cx="853440" cy="1147073"/>
        </a:xfrm>
        <a:prstGeom prst="rect">
          <a:avLst/>
        </a:prstGeom>
      </xdr:spPr>
    </xdr:pic>
    <xdr:clientData/>
  </xdr:twoCellAnchor>
  <xdr:twoCellAnchor>
    <xdr:from>
      <xdr:col>2</xdr:col>
      <xdr:colOff>3640455</xdr:colOff>
      <xdr:row>121</xdr:row>
      <xdr:rowOff>299390</xdr:rowOff>
    </xdr:from>
    <xdr:to>
      <xdr:col>4</xdr:col>
      <xdr:colOff>23643</xdr:colOff>
      <xdr:row>123</xdr:row>
      <xdr:rowOff>275186</xdr:rowOff>
    </xdr:to>
    <xdr:pic>
      <xdr:nvPicPr>
        <xdr:cNvPr id="367" name="Image 366">
          <a:extLst>
            <a:ext uri="{FF2B5EF4-FFF2-40B4-BE49-F238E27FC236}">
              <a16:creationId xmlns="" xmlns:a16="http://schemas.microsoft.com/office/drawing/2014/main" id="{391E2CD0-4181-44EE-AA28-014FE1012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8870" y="115435685"/>
          <a:ext cx="859938" cy="1122606"/>
        </a:xfrm>
        <a:prstGeom prst="rect">
          <a:avLst/>
        </a:prstGeom>
      </xdr:spPr>
    </xdr:pic>
    <xdr:clientData/>
  </xdr:twoCellAnchor>
  <xdr:twoCellAnchor>
    <xdr:from>
      <xdr:col>2</xdr:col>
      <xdr:colOff>3622832</xdr:colOff>
      <xdr:row>120</xdr:row>
      <xdr:rowOff>150066</xdr:rowOff>
    </xdr:from>
    <xdr:to>
      <xdr:col>4</xdr:col>
      <xdr:colOff>51501</xdr:colOff>
      <xdr:row>122</xdr:row>
      <xdr:rowOff>326904</xdr:rowOff>
    </xdr:to>
    <xdr:pic>
      <xdr:nvPicPr>
        <xdr:cNvPr id="368" name="Image 367">
          <a:extLst>
            <a:ext uri="{FF2B5EF4-FFF2-40B4-BE49-F238E27FC236}">
              <a16:creationId xmlns="" xmlns:a16="http://schemas.microsoft.com/office/drawing/2014/main" id="{55FEE9C3-9601-4213-8125-CF81343FB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057" y="114850116"/>
          <a:ext cx="909229" cy="1182678"/>
        </a:xfrm>
        <a:prstGeom prst="rect">
          <a:avLst/>
        </a:prstGeom>
      </xdr:spPr>
    </xdr:pic>
    <xdr:clientData/>
  </xdr:twoCellAnchor>
  <xdr:twoCellAnchor>
    <xdr:from>
      <xdr:col>2</xdr:col>
      <xdr:colOff>3609976</xdr:colOff>
      <xdr:row>124</xdr:row>
      <xdr:rowOff>264431</xdr:rowOff>
    </xdr:from>
    <xdr:to>
      <xdr:col>4</xdr:col>
      <xdr:colOff>51436</xdr:colOff>
      <xdr:row>126</xdr:row>
      <xdr:rowOff>325602</xdr:rowOff>
    </xdr:to>
    <xdr:pic>
      <xdr:nvPicPr>
        <xdr:cNvPr id="369" name="Image 368">
          <a:extLst>
            <a:ext uri="{FF2B5EF4-FFF2-40B4-BE49-F238E27FC236}">
              <a16:creationId xmlns="" xmlns:a16="http://schemas.microsoft.com/office/drawing/2014/main" id="{475600AC-6F52-47E6-BA42-77C9E67D4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296" y="117117131"/>
          <a:ext cx="923925" cy="1200361"/>
        </a:xfrm>
        <a:prstGeom prst="rect">
          <a:avLst/>
        </a:prstGeom>
      </xdr:spPr>
    </xdr:pic>
    <xdr:clientData/>
  </xdr:twoCellAnchor>
  <xdr:twoCellAnchor>
    <xdr:from>
      <xdr:col>2</xdr:col>
      <xdr:colOff>3623310</xdr:colOff>
      <xdr:row>125</xdr:row>
      <xdr:rowOff>245424</xdr:rowOff>
    </xdr:from>
    <xdr:to>
      <xdr:col>4</xdr:col>
      <xdr:colOff>57150</xdr:colOff>
      <xdr:row>127</xdr:row>
      <xdr:rowOff>344948</xdr:rowOff>
    </xdr:to>
    <xdr:pic>
      <xdr:nvPicPr>
        <xdr:cNvPr id="370" name="Image 369">
          <a:extLst>
            <a:ext uri="{FF2B5EF4-FFF2-40B4-BE49-F238E27FC236}">
              <a16:creationId xmlns="" xmlns:a16="http://schemas.microsoft.com/office/drawing/2014/main" id="{0BAF3FDF-B214-402C-A844-BDEAD997C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440" y="117673434"/>
          <a:ext cx="904875" cy="1238714"/>
        </a:xfrm>
        <a:prstGeom prst="rect">
          <a:avLst/>
        </a:prstGeom>
      </xdr:spPr>
    </xdr:pic>
    <xdr:clientData/>
  </xdr:twoCellAnchor>
  <xdr:twoCellAnchor>
    <xdr:from>
      <xdr:col>2</xdr:col>
      <xdr:colOff>3617321</xdr:colOff>
      <xdr:row>126</xdr:row>
      <xdr:rowOff>246315</xdr:rowOff>
    </xdr:from>
    <xdr:to>
      <xdr:col>4</xdr:col>
      <xdr:colOff>49257</xdr:colOff>
      <xdr:row>128</xdr:row>
      <xdr:rowOff>341424</xdr:rowOff>
    </xdr:to>
    <xdr:pic>
      <xdr:nvPicPr>
        <xdr:cNvPr id="371" name="Image 370">
          <a:extLst>
            <a:ext uri="{FF2B5EF4-FFF2-40B4-BE49-F238E27FC236}">
              <a16:creationId xmlns="" xmlns:a16="http://schemas.microsoft.com/office/drawing/2014/main" id="{758982A3-33A9-4997-94FA-F3A4EC47D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9546" y="118245825"/>
          <a:ext cx="910591" cy="1234299"/>
        </a:xfrm>
        <a:prstGeom prst="rect">
          <a:avLst/>
        </a:prstGeom>
      </xdr:spPr>
    </xdr:pic>
    <xdr:clientData/>
  </xdr:twoCellAnchor>
  <xdr:twoCellAnchor>
    <xdr:from>
      <xdr:col>2</xdr:col>
      <xdr:colOff>3609976</xdr:colOff>
      <xdr:row>127</xdr:row>
      <xdr:rowOff>226297</xdr:rowOff>
    </xdr:from>
    <xdr:to>
      <xdr:col>4</xdr:col>
      <xdr:colOff>68580</xdr:colOff>
      <xdr:row>129</xdr:row>
      <xdr:rowOff>356960</xdr:rowOff>
    </xdr:to>
    <xdr:pic>
      <xdr:nvPicPr>
        <xdr:cNvPr id="372" name="Image 371">
          <a:extLst>
            <a:ext uri="{FF2B5EF4-FFF2-40B4-BE49-F238E27FC236}">
              <a16:creationId xmlns="" xmlns:a16="http://schemas.microsoft.com/office/drawing/2014/main" id="{35AD9226-65BD-409A-A111-02F209F74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296" y="118793497"/>
          <a:ext cx="935354" cy="1277473"/>
        </a:xfrm>
        <a:prstGeom prst="rect">
          <a:avLst/>
        </a:prstGeom>
      </xdr:spPr>
    </xdr:pic>
    <xdr:clientData/>
  </xdr:twoCellAnchor>
  <xdr:twoCellAnchor>
    <xdr:from>
      <xdr:col>2</xdr:col>
      <xdr:colOff>3613785</xdr:colOff>
      <xdr:row>128</xdr:row>
      <xdr:rowOff>237377</xdr:rowOff>
    </xdr:from>
    <xdr:to>
      <xdr:col>4</xdr:col>
      <xdr:colOff>62865</xdr:colOff>
      <xdr:row>130</xdr:row>
      <xdr:rowOff>324843</xdr:rowOff>
    </xdr:to>
    <xdr:pic>
      <xdr:nvPicPr>
        <xdr:cNvPr id="373" name="Image 372">
          <a:extLst>
            <a:ext uri="{FF2B5EF4-FFF2-40B4-BE49-F238E27FC236}">
              <a16:creationId xmlns="" xmlns:a16="http://schemas.microsoft.com/office/drawing/2014/main" id="{DF4BF048-4FC0-43CC-B7E2-B675EB523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4105" y="119377982"/>
          <a:ext cx="923925" cy="1224751"/>
        </a:xfrm>
        <a:prstGeom prst="rect">
          <a:avLst/>
        </a:prstGeom>
      </xdr:spPr>
    </xdr:pic>
    <xdr:clientData/>
  </xdr:twoCellAnchor>
  <xdr:twoCellAnchor>
    <xdr:from>
      <xdr:col>2</xdr:col>
      <xdr:colOff>3606165</xdr:colOff>
      <xdr:row>129</xdr:row>
      <xdr:rowOff>236884</xdr:rowOff>
    </xdr:from>
    <xdr:to>
      <xdr:col>4</xdr:col>
      <xdr:colOff>60104</xdr:colOff>
      <xdr:row>131</xdr:row>
      <xdr:rowOff>342286</xdr:rowOff>
    </xdr:to>
    <xdr:pic>
      <xdr:nvPicPr>
        <xdr:cNvPr id="374" name="Image 373">
          <a:extLst>
            <a:ext uri="{FF2B5EF4-FFF2-40B4-BE49-F238E27FC236}">
              <a16:creationId xmlns="" xmlns:a16="http://schemas.microsoft.com/office/drawing/2014/main" id="{0FD4023B-7A97-4D15-89F4-293FC7F4A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119948989"/>
          <a:ext cx="930689" cy="1246497"/>
        </a:xfrm>
        <a:prstGeom prst="rect">
          <a:avLst/>
        </a:prstGeom>
      </xdr:spPr>
    </xdr:pic>
    <xdr:clientData/>
  </xdr:twoCellAnchor>
  <xdr:twoCellAnchor>
    <xdr:from>
      <xdr:col>2</xdr:col>
      <xdr:colOff>3610247</xdr:colOff>
      <xdr:row>130</xdr:row>
      <xdr:rowOff>209218</xdr:rowOff>
    </xdr:from>
    <xdr:to>
      <xdr:col>4</xdr:col>
      <xdr:colOff>68852</xdr:colOff>
      <xdr:row>132</xdr:row>
      <xdr:rowOff>359728</xdr:rowOff>
    </xdr:to>
    <xdr:pic>
      <xdr:nvPicPr>
        <xdr:cNvPr id="375" name="Image 374">
          <a:extLst>
            <a:ext uri="{FF2B5EF4-FFF2-40B4-BE49-F238E27FC236}">
              <a16:creationId xmlns="" xmlns:a16="http://schemas.microsoft.com/office/drawing/2014/main" id="{CEAAABFB-7F20-43DD-B4B4-27454895F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567" y="120494728"/>
          <a:ext cx="935355" cy="1293510"/>
        </a:xfrm>
        <a:prstGeom prst="rect">
          <a:avLst/>
        </a:prstGeom>
      </xdr:spPr>
    </xdr:pic>
    <xdr:clientData/>
  </xdr:twoCellAnchor>
  <xdr:twoCellAnchor>
    <xdr:from>
      <xdr:col>2</xdr:col>
      <xdr:colOff>3564257</xdr:colOff>
      <xdr:row>131</xdr:row>
      <xdr:rowOff>188196</xdr:rowOff>
    </xdr:from>
    <xdr:to>
      <xdr:col>4</xdr:col>
      <xdr:colOff>97155</xdr:colOff>
      <xdr:row>133</xdr:row>
      <xdr:rowOff>382904</xdr:rowOff>
    </xdr:to>
    <xdr:pic>
      <xdr:nvPicPr>
        <xdr:cNvPr id="376" name="Image 375">
          <a:extLst>
            <a:ext uri="{FF2B5EF4-FFF2-40B4-BE49-F238E27FC236}">
              <a16:creationId xmlns="" xmlns:a16="http://schemas.microsoft.com/office/drawing/2014/main" id="{A7E01423-8349-477A-B98A-20299E87E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2672" y="121041396"/>
          <a:ext cx="1009648" cy="1375808"/>
        </a:xfrm>
        <a:prstGeom prst="rect">
          <a:avLst/>
        </a:prstGeom>
      </xdr:spPr>
    </xdr:pic>
    <xdr:clientData/>
  </xdr:twoCellAnchor>
  <xdr:twoCellAnchor editAs="oneCell">
    <xdr:from>
      <xdr:col>2</xdr:col>
      <xdr:colOff>3649981</xdr:colOff>
      <xdr:row>122</xdr:row>
      <xdr:rowOff>325755</xdr:rowOff>
    </xdr:from>
    <xdr:to>
      <xdr:col>4</xdr:col>
      <xdr:colOff>16231</xdr:colOff>
      <xdr:row>124</xdr:row>
      <xdr:rowOff>278764</xdr:rowOff>
    </xdr:to>
    <xdr:pic>
      <xdr:nvPicPr>
        <xdr:cNvPr id="377" name="Image 376">
          <a:extLst>
            <a:ext uri="{FF2B5EF4-FFF2-40B4-BE49-F238E27FC236}">
              <a16:creationId xmlns="" xmlns:a16="http://schemas.microsoft.com/office/drawing/2014/main" id="{21E8E75A-46C6-4369-978B-99FA10472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1" y="116031645"/>
          <a:ext cx="844905" cy="1102995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124</xdr:row>
      <xdr:rowOff>214312</xdr:rowOff>
    </xdr:from>
    <xdr:to>
      <xdr:col>1</xdr:col>
      <xdr:colOff>1736544</xdr:colOff>
      <xdr:row>128</xdr:row>
      <xdr:rowOff>164919</xdr:rowOff>
    </xdr:to>
    <xdr:pic>
      <xdr:nvPicPr>
        <xdr:cNvPr id="380" name="Image 379">
          <a:extLst>
            <a:ext uri="{FF2B5EF4-FFF2-40B4-BE49-F238E27FC236}">
              <a16:creationId xmlns="" xmlns:a16="http://schemas.microsoft.com/office/drawing/2014/main" id="{7F7786DF-9A49-4630-8887-838B53F14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2470" y="117063202"/>
          <a:ext cx="1024074" cy="2243591"/>
        </a:xfrm>
        <a:prstGeom prst="rect">
          <a:avLst/>
        </a:prstGeom>
      </xdr:spPr>
    </xdr:pic>
    <xdr:clientData/>
  </xdr:twoCellAnchor>
  <xdr:twoCellAnchor editAs="oneCell">
    <xdr:from>
      <xdr:col>1</xdr:col>
      <xdr:colOff>147723</xdr:colOff>
      <xdr:row>138</xdr:row>
      <xdr:rowOff>77366</xdr:rowOff>
    </xdr:from>
    <xdr:to>
      <xdr:col>1</xdr:col>
      <xdr:colOff>1334051</xdr:colOff>
      <xdr:row>139</xdr:row>
      <xdr:rowOff>628649</xdr:rowOff>
    </xdr:to>
    <xdr:pic>
      <xdr:nvPicPr>
        <xdr:cNvPr id="388" name="Image 387">
          <a:extLst>
            <a:ext uri="{FF2B5EF4-FFF2-40B4-BE49-F238E27FC236}">
              <a16:creationId xmlns="" xmlns:a16="http://schemas.microsoft.com/office/drawing/2014/main" id="{6486B688-5B18-46E1-A28C-FADE20B1B0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20" t="31157" r="31933" b="31358"/>
        <a:stretch/>
      </xdr:blipFill>
      <xdr:spPr>
        <a:xfrm>
          <a:off x="328698" y="54903266"/>
          <a:ext cx="1186328" cy="1218033"/>
        </a:xfrm>
        <a:prstGeom prst="rect">
          <a:avLst/>
        </a:prstGeom>
      </xdr:spPr>
    </xdr:pic>
    <xdr:clientData/>
  </xdr:twoCellAnchor>
  <xdr:oneCellAnchor>
    <xdr:from>
      <xdr:col>3</xdr:col>
      <xdr:colOff>158749</xdr:colOff>
      <xdr:row>76</xdr:row>
      <xdr:rowOff>76200</xdr:rowOff>
    </xdr:from>
    <xdr:ext cx="482657" cy="450204"/>
    <xdr:grpSp>
      <xdr:nvGrpSpPr>
        <xdr:cNvPr id="468" name="Group 298">
          <a:extLst>
            <a:ext uri="{FF2B5EF4-FFF2-40B4-BE49-F238E27FC236}">
              <a16:creationId xmlns="" xmlns:a16="http://schemas.microsoft.com/office/drawing/2014/main" id="{5C0CC272-A250-4329-867A-E4DFA466BFED}"/>
            </a:ext>
          </a:extLst>
        </xdr:cNvPr>
        <xdr:cNvGrpSpPr/>
      </xdr:nvGrpSpPr>
      <xdr:grpSpPr>
        <a:xfrm>
          <a:off x="7281332" y="28555950"/>
          <a:ext cx="482657" cy="450204"/>
          <a:chOff x="0" y="0"/>
          <a:chExt cx="270510" cy="270510"/>
        </a:xfrm>
      </xdr:grpSpPr>
      <xdr:pic>
        <xdr:nvPicPr>
          <xdr:cNvPr id="469" name="image105.png">
            <a:extLst>
              <a:ext uri="{FF2B5EF4-FFF2-40B4-BE49-F238E27FC236}">
                <a16:creationId xmlns="" xmlns:a16="http://schemas.microsoft.com/office/drawing/2014/main" id="{1226D21F-D7DF-ADBE-0D07-A433886D1D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3"/>
            <a:ext cx="266826" cy="266826"/>
          </a:xfrm>
          <a:prstGeom prst="rect">
            <a:avLst/>
          </a:prstGeom>
        </xdr:spPr>
      </xdr:pic>
      <xdr:sp macro="" textlink="">
        <xdr:nvSpPr>
          <xdr:cNvPr id="470" name="Shape 300">
            <a:extLst>
              <a:ext uri="{FF2B5EF4-FFF2-40B4-BE49-F238E27FC236}">
                <a16:creationId xmlns="" xmlns:a16="http://schemas.microsoft.com/office/drawing/2014/main" id="{CB2A403C-55CC-1B58-E4D2-3279971B6A92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174170</xdr:colOff>
      <xdr:row>82</xdr:row>
      <xdr:rowOff>79262</xdr:rowOff>
    </xdr:from>
    <xdr:ext cx="482657" cy="450204"/>
    <xdr:grpSp>
      <xdr:nvGrpSpPr>
        <xdr:cNvPr id="471" name="Group 317">
          <a:extLst>
            <a:ext uri="{FF2B5EF4-FFF2-40B4-BE49-F238E27FC236}">
              <a16:creationId xmlns="" xmlns:a16="http://schemas.microsoft.com/office/drawing/2014/main" id="{AD339B05-BF30-44A7-B15D-446E3251822B}"/>
            </a:ext>
          </a:extLst>
        </xdr:cNvPr>
        <xdr:cNvGrpSpPr/>
      </xdr:nvGrpSpPr>
      <xdr:grpSpPr>
        <a:xfrm>
          <a:off x="7296753" y="30527512"/>
          <a:ext cx="482657" cy="450204"/>
          <a:chOff x="0" y="0"/>
          <a:chExt cx="270510" cy="270510"/>
        </a:xfrm>
      </xdr:grpSpPr>
      <xdr:pic>
        <xdr:nvPicPr>
          <xdr:cNvPr id="472" name="image112.png">
            <a:extLst>
              <a:ext uri="{FF2B5EF4-FFF2-40B4-BE49-F238E27FC236}">
                <a16:creationId xmlns="" xmlns:a16="http://schemas.microsoft.com/office/drawing/2014/main" id="{37EC84E2-8AE7-BCFE-AB4F-228A1091DC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26"/>
          </a:xfrm>
          <a:prstGeom prst="rect">
            <a:avLst/>
          </a:prstGeom>
        </xdr:spPr>
      </xdr:pic>
      <xdr:sp macro="" textlink="">
        <xdr:nvSpPr>
          <xdr:cNvPr id="473" name="Shape 319">
            <a:extLst>
              <a:ext uri="{FF2B5EF4-FFF2-40B4-BE49-F238E27FC236}">
                <a16:creationId xmlns="" xmlns:a16="http://schemas.microsoft.com/office/drawing/2014/main" id="{63A08D2B-D142-4F83-454D-1B397AFCF5B4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171449</xdr:colOff>
      <xdr:row>78</xdr:row>
      <xdr:rowOff>62596</xdr:rowOff>
    </xdr:from>
    <xdr:ext cx="482657" cy="450204"/>
    <xdr:grpSp>
      <xdr:nvGrpSpPr>
        <xdr:cNvPr id="474" name="Group 301">
          <a:extLst>
            <a:ext uri="{FF2B5EF4-FFF2-40B4-BE49-F238E27FC236}">
              <a16:creationId xmlns="" xmlns:a16="http://schemas.microsoft.com/office/drawing/2014/main" id="{855C5D9C-A1B5-4645-8B57-14DBB4060CF1}"/>
            </a:ext>
          </a:extLst>
        </xdr:cNvPr>
        <xdr:cNvGrpSpPr/>
      </xdr:nvGrpSpPr>
      <xdr:grpSpPr>
        <a:xfrm>
          <a:off x="7294032" y="29198513"/>
          <a:ext cx="482657" cy="450204"/>
          <a:chOff x="0" y="0"/>
          <a:chExt cx="270510" cy="270510"/>
        </a:xfrm>
      </xdr:grpSpPr>
      <xdr:pic>
        <xdr:nvPicPr>
          <xdr:cNvPr id="475" name="image106.png">
            <a:extLst>
              <a:ext uri="{FF2B5EF4-FFF2-40B4-BE49-F238E27FC236}">
                <a16:creationId xmlns="" xmlns:a16="http://schemas.microsoft.com/office/drawing/2014/main" id="{55FD9F8F-3702-E09D-E9A5-BD6C1770AE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7"/>
            <a:ext cx="266826" cy="266826"/>
          </a:xfrm>
          <a:prstGeom prst="rect">
            <a:avLst/>
          </a:prstGeom>
        </xdr:spPr>
      </xdr:pic>
      <xdr:sp macro="" textlink="">
        <xdr:nvSpPr>
          <xdr:cNvPr id="476" name="Shape 303">
            <a:extLst>
              <a:ext uri="{FF2B5EF4-FFF2-40B4-BE49-F238E27FC236}">
                <a16:creationId xmlns="" xmlns:a16="http://schemas.microsoft.com/office/drawing/2014/main" id="{204F6BC0-5F35-A11D-96FB-60DA5B680E3A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174170</xdr:colOff>
      <xdr:row>80</xdr:row>
      <xdr:rowOff>68630</xdr:rowOff>
    </xdr:from>
    <xdr:ext cx="482657" cy="450204"/>
    <xdr:grpSp>
      <xdr:nvGrpSpPr>
        <xdr:cNvPr id="480" name="Group 311">
          <a:extLst>
            <a:ext uri="{FF2B5EF4-FFF2-40B4-BE49-F238E27FC236}">
              <a16:creationId xmlns="" xmlns:a16="http://schemas.microsoft.com/office/drawing/2014/main" id="{F8627F93-125F-42DF-A643-E5AAE177E8B1}"/>
            </a:ext>
          </a:extLst>
        </xdr:cNvPr>
        <xdr:cNvGrpSpPr/>
      </xdr:nvGrpSpPr>
      <xdr:grpSpPr>
        <a:xfrm>
          <a:off x="7296753" y="29860713"/>
          <a:ext cx="482657" cy="450204"/>
          <a:chOff x="0" y="0"/>
          <a:chExt cx="270510" cy="270510"/>
        </a:xfrm>
      </xdr:grpSpPr>
      <xdr:pic>
        <xdr:nvPicPr>
          <xdr:cNvPr id="481" name="image110.png">
            <a:extLst>
              <a:ext uri="{FF2B5EF4-FFF2-40B4-BE49-F238E27FC236}">
                <a16:creationId xmlns="" xmlns:a16="http://schemas.microsoft.com/office/drawing/2014/main" id="{B7D00AFD-11A8-A4A5-1185-A73DAF87F4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8"/>
            <a:ext cx="266826" cy="266827"/>
          </a:xfrm>
          <a:prstGeom prst="rect">
            <a:avLst/>
          </a:prstGeom>
        </xdr:spPr>
      </xdr:pic>
      <xdr:sp macro="" textlink="">
        <xdr:nvSpPr>
          <xdr:cNvPr id="482" name="Shape 313">
            <a:extLst>
              <a:ext uri="{FF2B5EF4-FFF2-40B4-BE49-F238E27FC236}">
                <a16:creationId xmlns="" xmlns:a16="http://schemas.microsoft.com/office/drawing/2014/main" id="{12E5CE44-543E-CAC7-7934-93E1FB8E3173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6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6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3</xdr:col>
      <xdr:colOff>181370</xdr:colOff>
      <xdr:row>84</xdr:row>
      <xdr:rowOff>83196</xdr:rowOff>
    </xdr:from>
    <xdr:ext cx="482657" cy="450204"/>
    <xdr:grpSp>
      <xdr:nvGrpSpPr>
        <xdr:cNvPr id="483" name="Group 326">
          <a:extLst>
            <a:ext uri="{FF2B5EF4-FFF2-40B4-BE49-F238E27FC236}">
              <a16:creationId xmlns="" xmlns:a16="http://schemas.microsoft.com/office/drawing/2014/main" id="{6711BD9C-A810-4F07-91FB-B29A59565AB5}"/>
            </a:ext>
          </a:extLst>
        </xdr:cNvPr>
        <xdr:cNvGrpSpPr/>
      </xdr:nvGrpSpPr>
      <xdr:grpSpPr>
        <a:xfrm>
          <a:off x="7303953" y="31187613"/>
          <a:ext cx="482657" cy="450204"/>
          <a:chOff x="0" y="0"/>
          <a:chExt cx="270510" cy="270510"/>
        </a:xfrm>
      </xdr:grpSpPr>
      <xdr:pic>
        <xdr:nvPicPr>
          <xdr:cNvPr id="484" name="image115.png">
            <a:extLst>
              <a:ext uri="{FF2B5EF4-FFF2-40B4-BE49-F238E27FC236}">
                <a16:creationId xmlns="" xmlns:a16="http://schemas.microsoft.com/office/drawing/2014/main" id="{1824A51F-0718-5A8C-7CB4-C8F2CFEC8E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84" y="1587"/>
            <a:ext cx="266826" cy="266827"/>
          </a:xfrm>
          <a:prstGeom prst="rect">
            <a:avLst/>
          </a:prstGeom>
        </xdr:spPr>
      </xdr:pic>
      <xdr:sp macro="" textlink="">
        <xdr:nvSpPr>
          <xdr:cNvPr id="485" name="Shape 328">
            <a:extLst>
              <a:ext uri="{FF2B5EF4-FFF2-40B4-BE49-F238E27FC236}">
                <a16:creationId xmlns="" xmlns:a16="http://schemas.microsoft.com/office/drawing/2014/main" id="{74292A48-A5EE-B7BD-699A-F98791D1F230}"/>
              </a:ext>
            </a:extLst>
          </xdr:cNvPr>
          <xdr:cNvSpPr/>
        </xdr:nvSpPr>
        <xdr:spPr>
          <a:xfrm>
            <a:off x="1587" y="1587"/>
            <a:ext cx="267335" cy="267335"/>
          </a:xfrm>
          <a:custGeom>
            <a:avLst/>
            <a:gdLst/>
            <a:ahLst/>
            <a:cxnLst/>
            <a:rect l="0" t="0" r="0" b="0"/>
            <a:pathLst>
              <a:path w="267335" h="267335">
                <a:moveTo>
                  <a:pt x="133413" y="266827"/>
                </a:moveTo>
                <a:lnTo>
                  <a:pt x="175583" y="260025"/>
                </a:lnTo>
                <a:lnTo>
                  <a:pt x="212207" y="241086"/>
                </a:lnTo>
                <a:lnTo>
                  <a:pt x="241086" y="212207"/>
                </a:lnTo>
                <a:lnTo>
                  <a:pt x="260025" y="175583"/>
                </a:lnTo>
                <a:lnTo>
                  <a:pt x="266827" y="133413"/>
                </a:lnTo>
                <a:lnTo>
                  <a:pt x="260025" y="91243"/>
                </a:lnTo>
                <a:lnTo>
                  <a:pt x="241086" y="54619"/>
                </a:lnTo>
                <a:lnTo>
                  <a:pt x="212207" y="25740"/>
                </a:lnTo>
                <a:lnTo>
                  <a:pt x="175583" y="6801"/>
                </a:lnTo>
                <a:lnTo>
                  <a:pt x="133413" y="0"/>
                </a:lnTo>
                <a:lnTo>
                  <a:pt x="91243" y="6801"/>
                </a:lnTo>
                <a:lnTo>
                  <a:pt x="54619" y="25740"/>
                </a:lnTo>
                <a:lnTo>
                  <a:pt x="25740" y="54619"/>
                </a:lnTo>
                <a:lnTo>
                  <a:pt x="6801" y="91243"/>
                </a:lnTo>
                <a:lnTo>
                  <a:pt x="0" y="133413"/>
                </a:lnTo>
                <a:lnTo>
                  <a:pt x="6801" y="175583"/>
                </a:lnTo>
                <a:lnTo>
                  <a:pt x="25740" y="212207"/>
                </a:lnTo>
                <a:lnTo>
                  <a:pt x="54619" y="241086"/>
                </a:lnTo>
                <a:lnTo>
                  <a:pt x="91243" y="260025"/>
                </a:lnTo>
                <a:lnTo>
                  <a:pt x="133413" y="266827"/>
                </a:lnTo>
                <a:close/>
              </a:path>
            </a:pathLst>
          </a:custGeom>
          <a:ln w="3175">
            <a:solidFill>
              <a:srgbClr val="636466"/>
            </a:solidFill>
          </a:ln>
        </xdr:spPr>
      </xdr:sp>
    </xdr:grpSp>
    <xdr:clientData/>
  </xdr:oneCellAnchor>
  <xdr:oneCellAnchor>
    <xdr:from>
      <xdr:col>1</xdr:col>
      <xdr:colOff>43543</xdr:colOff>
      <xdr:row>42</xdr:row>
      <xdr:rowOff>130628</xdr:rowOff>
    </xdr:from>
    <xdr:ext cx="2368848" cy="2046515"/>
    <xdr:pic>
      <xdr:nvPicPr>
        <xdr:cNvPr id="423" name="image49.jpeg">
          <a:extLst>
            <a:ext uri="{FF2B5EF4-FFF2-40B4-BE49-F238E27FC236}">
              <a16:creationId xmlns="" xmlns:a16="http://schemas.microsoft.com/office/drawing/2014/main" id="{3A81CE19-E9DC-412F-A058-1819F2D29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BEBA8EAE-BF5A-486C-A8C5-ECC9F3942E4B}">
              <a14:imgProps xmlns:a14="http://schemas.microsoft.com/office/drawing/2010/main">
                <a14:imgLayer r:embed="rId61">
                  <a14:imgEffect>
                    <a14:backgroundRemoval t="4865" b="89730" l="9767" r="89767">
                      <a14:foregroundMark x1="48372" y1="5946" x2="56279" y2="4865"/>
                      <a14:foregroundMark x1="64651" y1="12973" x2="39535" y2="1243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3543" y="15925799"/>
          <a:ext cx="2368848" cy="2046515"/>
        </a:xfrm>
        <a:prstGeom prst="rect">
          <a:avLst/>
        </a:prstGeom>
      </xdr:spPr>
    </xdr:pic>
    <xdr:clientData/>
  </xdr:oneCellAnchor>
  <xdr:oneCellAnchor>
    <xdr:from>
      <xdr:col>1</xdr:col>
      <xdr:colOff>157525</xdr:colOff>
      <xdr:row>68</xdr:row>
      <xdr:rowOff>232025</xdr:rowOff>
    </xdr:from>
    <xdr:ext cx="2178224" cy="987175"/>
    <xdr:pic>
      <xdr:nvPicPr>
        <xdr:cNvPr id="424" name="image75.jpeg">
          <a:extLst>
            <a:ext uri="{FF2B5EF4-FFF2-40B4-BE49-F238E27FC236}">
              <a16:creationId xmlns="" xmlns:a16="http://schemas.microsoft.com/office/drawing/2014/main" id="{EE7D00F9-5900-4BE7-B7D7-9B51859A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500" y="20796500"/>
          <a:ext cx="2178224" cy="987175"/>
        </a:xfrm>
        <a:prstGeom prst="rect">
          <a:avLst/>
        </a:prstGeom>
      </xdr:spPr>
    </xdr:pic>
    <xdr:clientData/>
  </xdr:oneCellAnchor>
  <xdr:oneCellAnchor>
    <xdr:from>
      <xdr:col>1</xdr:col>
      <xdr:colOff>600288</xdr:colOff>
      <xdr:row>70</xdr:row>
      <xdr:rowOff>80768</xdr:rowOff>
    </xdr:from>
    <xdr:ext cx="971337" cy="2789127"/>
    <xdr:pic>
      <xdr:nvPicPr>
        <xdr:cNvPr id="425" name="image79.jpeg">
          <a:extLst>
            <a:ext uri="{FF2B5EF4-FFF2-40B4-BE49-F238E27FC236}">
              <a16:creationId xmlns="" xmlns:a16="http://schemas.microsoft.com/office/drawing/2014/main" id="{C124F20F-4ABE-474E-97BD-6FCADA4B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263" y="21912068"/>
          <a:ext cx="971337" cy="2789127"/>
        </a:xfrm>
        <a:prstGeom prst="rect">
          <a:avLst/>
        </a:prstGeom>
      </xdr:spPr>
    </xdr:pic>
    <xdr:clientData/>
  </xdr:oneCellAnchor>
  <xdr:oneCellAnchor>
    <xdr:from>
      <xdr:col>3</xdr:col>
      <xdr:colOff>91841</xdr:colOff>
      <xdr:row>70</xdr:row>
      <xdr:rowOff>643710</xdr:rowOff>
    </xdr:from>
    <xdr:ext cx="648066" cy="169084"/>
    <xdr:pic>
      <xdr:nvPicPr>
        <xdr:cNvPr id="428" name="image82.png">
          <a:extLst>
            <a:ext uri="{FF2B5EF4-FFF2-40B4-BE49-F238E27FC236}">
              <a16:creationId xmlns="" xmlns:a16="http://schemas.microsoft.com/office/drawing/2014/main" id="{E29EBF7A-32CE-475D-A491-18660CDF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716" y="23198910"/>
          <a:ext cx="648066" cy="169084"/>
        </a:xfrm>
        <a:prstGeom prst="rect">
          <a:avLst/>
        </a:prstGeom>
      </xdr:spPr>
    </xdr:pic>
    <xdr:clientData/>
  </xdr:oneCellAnchor>
  <xdr:oneCellAnchor>
    <xdr:from>
      <xdr:col>3</xdr:col>
      <xdr:colOff>79141</xdr:colOff>
      <xdr:row>72</xdr:row>
      <xdr:rowOff>592915</xdr:rowOff>
    </xdr:from>
    <xdr:ext cx="648066" cy="164458"/>
    <xdr:pic>
      <xdr:nvPicPr>
        <xdr:cNvPr id="433" name="image84.png">
          <a:extLst>
            <a:ext uri="{FF2B5EF4-FFF2-40B4-BE49-F238E27FC236}">
              <a16:creationId xmlns="" xmlns:a16="http://schemas.microsoft.com/office/drawing/2014/main" id="{84C1450A-4BDE-48A9-8222-EA514D2E0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016" y="24634015"/>
          <a:ext cx="648066" cy="164458"/>
        </a:xfrm>
        <a:prstGeom prst="rect">
          <a:avLst/>
        </a:prstGeom>
      </xdr:spPr>
    </xdr:pic>
    <xdr:clientData/>
  </xdr:oneCellAnchor>
  <xdr:oneCellAnchor>
    <xdr:from>
      <xdr:col>3</xdr:col>
      <xdr:colOff>74177</xdr:colOff>
      <xdr:row>87</xdr:row>
      <xdr:rowOff>902140</xdr:rowOff>
    </xdr:from>
    <xdr:ext cx="648073" cy="266251"/>
    <xdr:pic>
      <xdr:nvPicPr>
        <xdr:cNvPr id="446" name="image99.jpeg">
          <a:extLst>
            <a:ext uri="{FF2B5EF4-FFF2-40B4-BE49-F238E27FC236}">
              <a16:creationId xmlns="" xmlns:a16="http://schemas.microsoft.com/office/drawing/2014/main" id="{86736B96-C7F4-49F9-9DF7-0F008E812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3052" y="30296290"/>
          <a:ext cx="648073" cy="266251"/>
        </a:xfrm>
        <a:prstGeom prst="rect">
          <a:avLst/>
        </a:prstGeom>
      </xdr:spPr>
    </xdr:pic>
    <xdr:clientData/>
  </xdr:oneCellAnchor>
  <xdr:twoCellAnchor editAs="oneCell">
    <xdr:from>
      <xdr:col>1</xdr:col>
      <xdr:colOff>108201</xdr:colOff>
      <xdr:row>87</xdr:row>
      <xdr:rowOff>113714</xdr:rowOff>
    </xdr:from>
    <xdr:to>
      <xdr:col>1</xdr:col>
      <xdr:colOff>2343150</xdr:colOff>
      <xdr:row>88</xdr:row>
      <xdr:rowOff>388690</xdr:rowOff>
    </xdr:to>
    <xdr:pic>
      <xdr:nvPicPr>
        <xdr:cNvPr id="512" name="Image 511">
          <a:extLst>
            <a:ext uri="{FF2B5EF4-FFF2-40B4-BE49-F238E27FC236}">
              <a16:creationId xmlns="" xmlns:a16="http://schemas.microsoft.com/office/drawing/2014/main" id="{EEAD206F-38C7-433B-8BDA-1BE6A2877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00" r="22302"/>
        <a:stretch/>
      </xdr:blipFill>
      <xdr:spPr bwMode="auto">
        <a:xfrm rot="5400000">
          <a:off x="788150" y="29008890"/>
          <a:ext cx="1237001" cy="2234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82314</xdr:colOff>
      <xdr:row>68</xdr:row>
      <xdr:rowOff>141140</xdr:rowOff>
    </xdr:from>
    <xdr:to>
      <xdr:col>3</xdr:col>
      <xdr:colOff>683791</xdr:colOff>
      <xdr:row>68</xdr:row>
      <xdr:rowOff>811390</xdr:rowOff>
    </xdr:to>
    <xdr:pic>
      <xdr:nvPicPr>
        <xdr:cNvPr id="27" name="Image 26">
          <a:extLst>
            <a:ext uri="{FF2B5EF4-FFF2-40B4-BE49-F238E27FC236}">
              <a16:creationId xmlns="" xmlns:a16="http://schemas.microsoft.com/office/drawing/2014/main" id="{C155C077-29FF-B2F9-1068-637F93518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6114814" y="24682714"/>
          <a:ext cx="601477" cy="670250"/>
        </a:xfrm>
        <a:prstGeom prst="rect">
          <a:avLst/>
        </a:prstGeom>
      </xdr:spPr>
    </xdr:pic>
    <xdr:clientData/>
  </xdr:twoCellAnchor>
  <xdr:twoCellAnchor>
    <xdr:from>
      <xdr:col>3</xdr:col>
      <xdr:colOff>199908</xdr:colOff>
      <xdr:row>60</xdr:row>
      <xdr:rowOff>105834</xdr:rowOff>
    </xdr:from>
    <xdr:to>
      <xdr:col>3</xdr:col>
      <xdr:colOff>597237</xdr:colOff>
      <xdr:row>63</xdr:row>
      <xdr:rowOff>152872</xdr:rowOff>
    </xdr:to>
    <xdr:grpSp>
      <xdr:nvGrpSpPr>
        <xdr:cNvPr id="32" name="Groupe 31">
          <a:extLst>
            <a:ext uri="{FF2B5EF4-FFF2-40B4-BE49-F238E27FC236}">
              <a16:creationId xmlns="" xmlns:a16="http://schemas.microsoft.com/office/drawing/2014/main" id="{554A32CA-984B-48A8-B76B-79A1DDB25684}"/>
            </a:ext>
          </a:extLst>
        </xdr:cNvPr>
        <xdr:cNvGrpSpPr>
          <a:grpSpLocks noChangeAspect="1"/>
        </xdr:cNvGrpSpPr>
      </xdr:nvGrpSpPr>
      <xdr:grpSpPr>
        <a:xfrm>
          <a:off x="7322491" y="18806584"/>
          <a:ext cx="397329" cy="1634538"/>
          <a:chOff x="11739561" y="22659976"/>
          <a:chExt cx="423862" cy="985836"/>
        </a:xfrm>
      </xdr:grpSpPr>
      <xdr:pic>
        <xdr:nvPicPr>
          <xdr:cNvPr id="33" name="Image 32">
            <a:extLst>
              <a:ext uri="{FF2B5EF4-FFF2-40B4-BE49-F238E27FC236}">
                <a16:creationId xmlns="" xmlns:a16="http://schemas.microsoft.com/office/drawing/2014/main" id="{E81DC42E-00BA-47B7-5D4F-8C5C0E180E1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9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-1" r="-6117" b="38220"/>
          <a:stretch/>
        </xdr:blipFill>
        <xdr:spPr>
          <a:xfrm>
            <a:off x="11758611" y="22659976"/>
            <a:ext cx="391023" cy="972349"/>
          </a:xfrm>
          <a:prstGeom prst="rect">
            <a:avLst/>
          </a:prstGeom>
        </xdr:spPr>
      </xdr:pic>
      <xdr:pic>
        <xdr:nvPicPr>
          <xdr:cNvPr id="34" name="Image 33">
            <a:extLst>
              <a:ext uri="{FF2B5EF4-FFF2-40B4-BE49-F238E27FC236}">
                <a16:creationId xmlns="" xmlns:a16="http://schemas.microsoft.com/office/drawing/2014/main" id="{85FCDDFF-DBBD-CAB2-E095-8BAD74CA26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0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r="-4578"/>
          <a:stretch/>
        </xdr:blipFill>
        <xdr:spPr>
          <a:xfrm>
            <a:off x="11739561" y="23221949"/>
            <a:ext cx="423862" cy="42386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8"/>
  <sheetViews>
    <sheetView showGridLines="0" tabSelected="1" zoomScale="90" zoomScaleNormal="90" zoomScaleSheetLayoutView="70" workbookViewId="0">
      <pane ySplit="2" topLeftCell="A3" activePane="bottomLeft" state="frozen"/>
      <selection pane="bottomLeft" activeCell="B1" sqref="B1:K1"/>
    </sheetView>
  </sheetViews>
  <sheetFormatPr defaultColWidth="16" defaultRowHeight="18.75"/>
  <cols>
    <col min="1" max="1" width="2.75" style="14" customWidth="1"/>
    <col min="2" max="2" width="37.375" style="14" customWidth="1"/>
    <col min="3" max="3" width="53.375" style="14" customWidth="1"/>
    <col min="4" max="4" width="11.875" style="14" customWidth="1"/>
    <col min="5" max="5" width="17.625" style="14" customWidth="1"/>
    <col min="6" max="6" width="16.375" style="1" customWidth="1"/>
    <col min="7" max="7" width="17.625" style="2" customWidth="1"/>
    <col min="8" max="8" width="16.375" style="40" customWidth="1"/>
    <col min="9" max="9" width="12.375" style="45" customWidth="1"/>
    <col min="10" max="10" width="16.375" style="15" customWidth="1"/>
    <col min="11" max="11" width="20.375" style="15" bestFit="1" customWidth="1"/>
    <col min="12" max="16384" width="16" style="14"/>
  </cols>
  <sheetData>
    <row r="1" spans="2:11" ht="75.75" customHeight="1" thickBot="1">
      <c r="B1" s="96"/>
      <c r="C1" s="97"/>
      <c r="D1" s="97"/>
      <c r="E1" s="97"/>
      <c r="F1" s="97"/>
      <c r="G1" s="97"/>
      <c r="H1" s="97"/>
      <c r="I1" s="97"/>
      <c r="J1" s="97"/>
      <c r="K1" s="98"/>
    </row>
    <row r="2" spans="2:11" ht="26.25" customHeight="1" thickBot="1">
      <c r="B2" s="38" t="s">
        <v>161</v>
      </c>
      <c r="C2" s="39" t="s">
        <v>163</v>
      </c>
      <c r="D2" s="39" t="s">
        <v>164</v>
      </c>
      <c r="E2" s="39" t="s">
        <v>165</v>
      </c>
      <c r="F2" s="39" t="s">
        <v>166</v>
      </c>
      <c r="G2" s="39" t="s">
        <v>167</v>
      </c>
      <c r="H2" s="49" t="s">
        <v>168</v>
      </c>
      <c r="I2" s="50" t="s">
        <v>169</v>
      </c>
      <c r="J2" s="55" t="s">
        <v>170</v>
      </c>
      <c r="K2" s="56" t="s">
        <v>171</v>
      </c>
    </row>
    <row r="3" spans="2:11" ht="33" customHeight="1" thickBot="1">
      <c r="B3" s="60" t="s">
        <v>172</v>
      </c>
      <c r="C3" s="61"/>
      <c r="D3" s="61"/>
      <c r="E3" s="61"/>
      <c r="F3" s="61"/>
      <c r="G3" s="61"/>
      <c r="H3" s="61"/>
      <c r="I3" s="61"/>
      <c r="J3" s="61"/>
      <c r="K3" s="62"/>
    </row>
    <row r="4" spans="2:11" ht="27" customHeight="1" thickBot="1">
      <c r="B4" s="81" t="s">
        <v>162</v>
      </c>
      <c r="C4" s="82"/>
      <c r="D4" s="82"/>
      <c r="E4" s="82"/>
      <c r="F4" s="82"/>
      <c r="G4" s="82"/>
      <c r="H4" s="82"/>
      <c r="I4" s="82"/>
      <c r="J4" s="82"/>
      <c r="K4" s="83"/>
    </row>
    <row r="5" spans="2:11" ht="22.35" customHeight="1">
      <c r="B5" s="51"/>
      <c r="C5" s="63" t="s">
        <v>0</v>
      </c>
      <c r="D5" s="79"/>
      <c r="E5" s="65" t="s">
        <v>1</v>
      </c>
      <c r="F5" s="67" t="s">
        <v>2</v>
      </c>
      <c r="G5" s="69">
        <v>3760313225480</v>
      </c>
      <c r="H5" s="71">
        <v>46539</v>
      </c>
      <c r="I5" s="73">
        <v>301</v>
      </c>
      <c r="J5" s="75">
        <v>28</v>
      </c>
      <c r="K5" s="77">
        <f>++J5*I5</f>
        <v>8428</v>
      </c>
    </row>
    <row r="6" spans="2:11" s="16" customFormat="1" ht="22.35" customHeight="1">
      <c r="B6" s="52"/>
      <c r="C6" s="64"/>
      <c r="D6" s="80"/>
      <c r="E6" s="66"/>
      <c r="F6" s="68"/>
      <c r="G6" s="70"/>
      <c r="H6" s="72"/>
      <c r="I6" s="74"/>
      <c r="J6" s="76"/>
      <c r="K6" s="78"/>
    </row>
    <row r="7" spans="2:11" ht="22.35" customHeight="1">
      <c r="B7" s="53"/>
      <c r="C7" s="64" t="s">
        <v>3</v>
      </c>
      <c r="D7" s="80"/>
      <c r="E7" s="66" t="s">
        <v>1</v>
      </c>
      <c r="F7" s="68" t="s">
        <v>4</v>
      </c>
      <c r="G7" s="70">
        <v>3760313225473</v>
      </c>
      <c r="H7" s="72">
        <v>46539</v>
      </c>
      <c r="I7" s="74">
        <v>149</v>
      </c>
      <c r="J7" s="76">
        <v>28</v>
      </c>
      <c r="K7" s="78">
        <f>++J7*I7</f>
        <v>4172</v>
      </c>
    </row>
    <row r="8" spans="2:11" s="16" customFormat="1" ht="22.35" customHeight="1">
      <c r="B8" s="52"/>
      <c r="C8" s="64"/>
      <c r="D8" s="80"/>
      <c r="E8" s="66"/>
      <c r="F8" s="68"/>
      <c r="G8" s="70"/>
      <c r="H8" s="72"/>
      <c r="I8" s="74"/>
      <c r="J8" s="76"/>
      <c r="K8" s="78"/>
    </row>
    <row r="9" spans="2:11" ht="22.35" customHeight="1">
      <c r="B9" s="53"/>
      <c r="C9" s="64" t="s">
        <v>5</v>
      </c>
      <c r="D9" s="80"/>
      <c r="E9" s="66" t="s">
        <v>1</v>
      </c>
      <c r="F9" s="68" t="s">
        <v>6</v>
      </c>
      <c r="G9" s="70">
        <v>3760313225466</v>
      </c>
      <c r="H9" s="72">
        <v>46539</v>
      </c>
      <c r="I9" s="74">
        <v>768</v>
      </c>
      <c r="J9" s="76">
        <v>28</v>
      </c>
      <c r="K9" s="78">
        <f>++J9*I9</f>
        <v>21504</v>
      </c>
    </row>
    <row r="10" spans="2:11" s="16" customFormat="1" ht="22.35" customHeight="1">
      <c r="B10" s="52"/>
      <c r="C10" s="64"/>
      <c r="D10" s="80"/>
      <c r="E10" s="66"/>
      <c r="F10" s="68"/>
      <c r="G10" s="70"/>
      <c r="H10" s="72"/>
      <c r="I10" s="74"/>
      <c r="J10" s="76"/>
      <c r="K10" s="78"/>
    </row>
    <row r="11" spans="2:11" ht="22.35" customHeight="1">
      <c r="B11" s="53"/>
      <c r="C11" s="64" t="s">
        <v>7</v>
      </c>
      <c r="D11" s="80"/>
      <c r="E11" s="66" t="s">
        <v>1</v>
      </c>
      <c r="F11" s="68" t="s">
        <v>8</v>
      </c>
      <c r="G11" s="70">
        <v>3760313225442</v>
      </c>
      <c r="H11" s="72">
        <v>46539</v>
      </c>
      <c r="I11" s="74">
        <v>269</v>
      </c>
      <c r="J11" s="76">
        <v>28</v>
      </c>
      <c r="K11" s="78">
        <f>++J11*I11</f>
        <v>7532</v>
      </c>
    </row>
    <row r="12" spans="2:11" s="16" customFormat="1" ht="22.35" customHeight="1">
      <c r="B12" s="52"/>
      <c r="C12" s="64"/>
      <c r="D12" s="80"/>
      <c r="E12" s="66"/>
      <c r="F12" s="68"/>
      <c r="G12" s="70"/>
      <c r="H12" s="72"/>
      <c r="I12" s="74"/>
      <c r="J12" s="76"/>
      <c r="K12" s="78"/>
    </row>
    <row r="13" spans="2:11" ht="22.35" customHeight="1">
      <c r="B13" s="53"/>
      <c r="C13" s="64" t="s">
        <v>9</v>
      </c>
      <c r="D13" s="80"/>
      <c r="E13" s="66" t="s">
        <v>1</v>
      </c>
      <c r="F13" s="68" t="s">
        <v>10</v>
      </c>
      <c r="G13" s="70">
        <v>3760313225459</v>
      </c>
      <c r="H13" s="72">
        <v>46539</v>
      </c>
      <c r="I13" s="74">
        <v>351</v>
      </c>
      <c r="J13" s="76">
        <v>28</v>
      </c>
      <c r="K13" s="78">
        <f>++J13*I13</f>
        <v>9828</v>
      </c>
    </row>
    <row r="14" spans="2:11" s="16" customFormat="1" ht="22.35" customHeight="1" thickBot="1">
      <c r="B14" s="54"/>
      <c r="C14" s="84"/>
      <c r="D14" s="85"/>
      <c r="E14" s="86"/>
      <c r="F14" s="87"/>
      <c r="G14" s="88"/>
      <c r="H14" s="89"/>
      <c r="I14" s="90"/>
      <c r="J14" s="91"/>
      <c r="K14" s="92"/>
    </row>
    <row r="15" spans="2:11" ht="27" customHeight="1" thickBot="1">
      <c r="B15" s="81" t="s">
        <v>173</v>
      </c>
      <c r="C15" s="82"/>
      <c r="D15" s="82"/>
      <c r="E15" s="82"/>
      <c r="F15" s="82"/>
      <c r="G15" s="82"/>
      <c r="H15" s="82"/>
      <c r="I15" s="82"/>
      <c r="J15" s="82"/>
      <c r="K15" s="83"/>
    </row>
    <row r="16" spans="2:11" ht="22.35" customHeight="1">
      <c r="B16" s="53"/>
      <c r="C16" s="64" t="s">
        <v>130</v>
      </c>
      <c r="D16" s="80"/>
      <c r="E16" s="66" t="s">
        <v>11</v>
      </c>
      <c r="F16" s="68" t="s">
        <v>12</v>
      </c>
      <c r="G16" s="70">
        <v>3760313220638</v>
      </c>
      <c r="H16" s="72">
        <v>46631</v>
      </c>
      <c r="I16" s="74">
        <v>287</v>
      </c>
      <c r="J16" s="76">
        <v>45</v>
      </c>
      <c r="K16" s="78">
        <f>+J16*I16</f>
        <v>12915</v>
      </c>
    </row>
    <row r="17" spans="2:11" s="16" customFormat="1" ht="22.35" customHeight="1">
      <c r="B17" s="52"/>
      <c r="C17" s="64"/>
      <c r="D17" s="80"/>
      <c r="E17" s="66"/>
      <c r="F17" s="68"/>
      <c r="G17" s="70"/>
      <c r="H17" s="72"/>
      <c r="I17" s="74"/>
      <c r="J17" s="76"/>
      <c r="K17" s="78"/>
    </row>
    <row r="18" spans="2:11" ht="22.35" customHeight="1">
      <c r="B18" s="53"/>
      <c r="C18" s="64" t="s">
        <v>131</v>
      </c>
      <c r="D18" s="80"/>
      <c r="E18" s="66" t="s">
        <v>11</v>
      </c>
      <c r="F18" s="68" t="s">
        <v>13</v>
      </c>
      <c r="G18" s="70">
        <v>3760313220621</v>
      </c>
      <c r="H18" s="72">
        <v>46357</v>
      </c>
      <c r="I18" s="74">
        <v>200</v>
      </c>
      <c r="J18" s="76">
        <v>45</v>
      </c>
      <c r="K18" s="78">
        <f>+J18*I18</f>
        <v>9000</v>
      </c>
    </row>
    <row r="19" spans="2:11" s="16" customFormat="1" ht="22.35" customHeight="1">
      <c r="B19" s="52"/>
      <c r="C19" s="64"/>
      <c r="D19" s="80"/>
      <c r="E19" s="66"/>
      <c r="F19" s="68"/>
      <c r="G19" s="70"/>
      <c r="H19" s="72"/>
      <c r="I19" s="74"/>
      <c r="J19" s="76"/>
      <c r="K19" s="78"/>
    </row>
    <row r="20" spans="2:11" ht="22.35" customHeight="1">
      <c r="B20" s="53"/>
      <c r="C20" s="64" t="s">
        <v>132</v>
      </c>
      <c r="D20" s="80"/>
      <c r="E20" s="66" t="s">
        <v>11</v>
      </c>
      <c r="F20" s="68" t="s">
        <v>14</v>
      </c>
      <c r="G20" s="70">
        <v>3760313220614</v>
      </c>
      <c r="H20" s="72">
        <v>46631</v>
      </c>
      <c r="I20" s="74">
        <v>291</v>
      </c>
      <c r="J20" s="76">
        <v>45</v>
      </c>
      <c r="K20" s="78">
        <f>+J20*I20</f>
        <v>13095</v>
      </c>
    </row>
    <row r="21" spans="2:11" s="16" customFormat="1" ht="22.35" customHeight="1">
      <c r="B21" s="52"/>
      <c r="C21" s="64"/>
      <c r="D21" s="80"/>
      <c r="E21" s="66"/>
      <c r="F21" s="68"/>
      <c r="G21" s="70"/>
      <c r="H21" s="72"/>
      <c r="I21" s="74"/>
      <c r="J21" s="76"/>
      <c r="K21" s="78"/>
    </row>
    <row r="22" spans="2:11" ht="22.35" customHeight="1">
      <c r="B22" s="53"/>
      <c r="C22" s="64" t="s">
        <v>133</v>
      </c>
      <c r="D22" s="80"/>
      <c r="E22" s="66" t="s">
        <v>11</v>
      </c>
      <c r="F22" s="68" t="s">
        <v>15</v>
      </c>
      <c r="G22" s="70">
        <v>3760313220607</v>
      </c>
      <c r="H22" s="72">
        <v>46631</v>
      </c>
      <c r="I22" s="74">
        <v>149</v>
      </c>
      <c r="J22" s="76">
        <v>45</v>
      </c>
      <c r="K22" s="78">
        <f>+J22*I22</f>
        <v>6705</v>
      </c>
    </row>
    <row r="23" spans="2:11" s="16" customFormat="1" ht="22.35" customHeight="1">
      <c r="B23" s="52"/>
      <c r="C23" s="64"/>
      <c r="D23" s="80"/>
      <c r="E23" s="66"/>
      <c r="F23" s="68"/>
      <c r="G23" s="70"/>
      <c r="H23" s="72"/>
      <c r="I23" s="74"/>
      <c r="J23" s="76"/>
      <c r="K23" s="78"/>
    </row>
    <row r="24" spans="2:11" ht="22.35" customHeight="1">
      <c r="B24" s="53"/>
      <c r="C24" s="64" t="s">
        <v>134</v>
      </c>
      <c r="D24" s="80"/>
      <c r="E24" s="66" t="s">
        <v>11</v>
      </c>
      <c r="F24" s="68" t="s">
        <v>16</v>
      </c>
      <c r="G24" s="70">
        <v>3760313220591</v>
      </c>
      <c r="H24" s="72">
        <v>46539</v>
      </c>
      <c r="I24" s="74">
        <v>194</v>
      </c>
      <c r="J24" s="76">
        <v>45</v>
      </c>
      <c r="K24" s="78">
        <f>+J24*I24</f>
        <v>8730</v>
      </c>
    </row>
    <row r="25" spans="2:11" s="16" customFormat="1" ht="22.35" customHeight="1">
      <c r="B25" s="52"/>
      <c r="C25" s="64"/>
      <c r="D25" s="80"/>
      <c r="E25" s="66"/>
      <c r="F25" s="68"/>
      <c r="G25" s="70"/>
      <c r="H25" s="72"/>
      <c r="I25" s="74"/>
      <c r="J25" s="76"/>
      <c r="K25" s="78"/>
    </row>
    <row r="26" spans="2:11" ht="22.35" customHeight="1">
      <c r="B26" s="53"/>
      <c r="C26" s="64" t="s">
        <v>135</v>
      </c>
      <c r="D26" s="80"/>
      <c r="E26" s="66" t="s">
        <v>11</v>
      </c>
      <c r="F26" s="68" t="s">
        <v>17</v>
      </c>
      <c r="G26" s="70">
        <v>3760313220584</v>
      </c>
      <c r="H26" s="72">
        <v>46631</v>
      </c>
      <c r="I26" s="74">
        <v>180</v>
      </c>
      <c r="J26" s="76">
        <v>45</v>
      </c>
      <c r="K26" s="78">
        <f>+J26*I26</f>
        <v>8100</v>
      </c>
    </row>
    <row r="27" spans="2:11" s="16" customFormat="1" ht="22.35" customHeight="1">
      <c r="B27" s="52"/>
      <c r="C27" s="64"/>
      <c r="D27" s="80"/>
      <c r="E27" s="66"/>
      <c r="F27" s="68"/>
      <c r="G27" s="70"/>
      <c r="H27" s="72"/>
      <c r="I27" s="74"/>
      <c r="J27" s="76"/>
      <c r="K27" s="78"/>
    </row>
    <row r="28" spans="2:11" ht="22.35" customHeight="1">
      <c r="B28" s="53"/>
      <c r="C28" s="64" t="s">
        <v>136</v>
      </c>
      <c r="D28" s="80"/>
      <c r="E28" s="66" t="s">
        <v>11</v>
      </c>
      <c r="F28" s="68" t="s">
        <v>18</v>
      </c>
      <c r="G28" s="70">
        <v>3760313220577</v>
      </c>
      <c r="H28" s="72">
        <v>46539</v>
      </c>
      <c r="I28" s="74">
        <v>279</v>
      </c>
      <c r="J28" s="76">
        <v>45</v>
      </c>
      <c r="K28" s="78">
        <f>+J28*I28</f>
        <v>12555</v>
      </c>
    </row>
    <row r="29" spans="2:11" s="16" customFormat="1" ht="22.35" customHeight="1">
      <c r="B29" s="52"/>
      <c r="C29" s="64"/>
      <c r="D29" s="80"/>
      <c r="E29" s="66"/>
      <c r="F29" s="68"/>
      <c r="G29" s="70"/>
      <c r="H29" s="72"/>
      <c r="I29" s="74"/>
      <c r="J29" s="76"/>
      <c r="K29" s="78"/>
    </row>
    <row r="30" spans="2:11" ht="22.35" customHeight="1">
      <c r="B30" s="53"/>
      <c r="C30" s="64" t="s">
        <v>137</v>
      </c>
      <c r="D30" s="80"/>
      <c r="E30" s="66" t="s">
        <v>11</v>
      </c>
      <c r="F30" s="68" t="s">
        <v>19</v>
      </c>
      <c r="G30" s="70">
        <v>3760313220560</v>
      </c>
      <c r="H30" s="72">
        <v>46631</v>
      </c>
      <c r="I30" s="74">
        <v>117</v>
      </c>
      <c r="J30" s="76">
        <v>45</v>
      </c>
      <c r="K30" s="78">
        <f>+J30*I30</f>
        <v>5265</v>
      </c>
    </row>
    <row r="31" spans="2:11" s="16" customFormat="1" ht="22.35" customHeight="1">
      <c r="B31" s="52"/>
      <c r="C31" s="64"/>
      <c r="D31" s="80"/>
      <c r="E31" s="66"/>
      <c r="F31" s="68"/>
      <c r="G31" s="70"/>
      <c r="H31" s="72"/>
      <c r="I31" s="74"/>
      <c r="J31" s="76"/>
      <c r="K31" s="78"/>
    </row>
    <row r="32" spans="2:11" ht="22.35" customHeight="1">
      <c r="B32" s="53"/>
      <c r="C32" s="64" t="s">
        <v>138</v>
      </c>
      <c r="D32" s="80"/>
      <c r="E32" s="66" t="s">
        <v>11</v>
      </c>
      <c r="F32" s="68" t="s">
        <v>20</v>
      </c>
      <c r="G32" s="70">
        <v>3760313220553</v>
      </c>
      <c r="H32" s="72">
        <v>46539</v>
      </c>
      <c r="I32" s="74">
        <v>158</v>
      </c>
      <c r="J32" s="76">
        <v>45</v>
      </c>
      <c r="K32" s="78">
        <f>+J32*I32</f>
        <v>7110</v>
      </c>
    </row>
    <row r="33" spans="2:11" s="16" customFormat="1" ht="22.35" customHeight="1">
      <c r="B33" s="52"/>
      <c r="C33" s="64"/>
      <c r="D33" s="80"/>
      <c r="E33" s="66"/>
      <c r="F33" s="68"/>
      <c r="G33" s="70"/>
      <c r="H33" s="72"/>
      <c r="I33" s="74"/>
      <c r="J33" s="76"/>
      <c r="K33" s="78"/>
    </row>
    <row r="34" spans="2:11" ht="22.35" customHeight="1">
      <c r="B34" s="53"/>
      <c r="C34" s="64" t="s">
        <v>139</v>
      </c>
      <c r="D34" s="80"/>
      <c r="E34" s="66" t="s">
        <v>11</v>
      </c>
      <c r="F34" s="68" t="s">
        <v>21</v>
      </c>
      <c r="G34" s="70">
        <v>3700609710511</v>
      </c>
      <c r="H34" s="72">
        <v>46631</v>
      </c>
      <c r="I34" s="74">
        <v>107</v>
      </c>
      <c r="J34" s="76">
        <v>45</v>
      </c>
      <c r="K34" s="78">
        <f>+J34*I34</f>
        <v>4815</v>
      </c>
    </row>
    <row r="35" spans="2:11" s="16" customFormat="1" ht="22.35" customHeight="1">
      <c r="B35" s="52"/>
      <c r="C35" s="64"/>
      <c r="D35" s="80"/>
      <c r="E35" s="66"/>
      <c r="F35" s="68"/>
      <c r="G35" s="70"/>
      <c r="H35" s="72"/>
      <c r="I35" s="74"/>
      <c r="J35" s="76"/>
      <c r="K35" s="78"/>
    </row>
    <row r="36" spans="2:11" ht="22.35" customHeight="1">
      <c r="B36" s="53"/>
      <c r="C36" s="64" t="s">
        <v>140</v>
      </c>
      <c r="D36" s="80"/>
      <c r="E36" s="66" t="s">
        <v>11</v>
      </c>
      <c r="F36" s="68" t="s">
        <v>22</v>
      </c>
      <c r="G36" s="70">
        <v>3760313220522</v>
      </c>
      <c r="H36" s="72">
        <v>46539</v>
      </c>
      <c r="I36" s="74">
        <v>279</v>
      </c>
      <c r="J36" s="76">
        <v>45</v>
      </c>
      <c r="K36" s="78">
        <f>+J36*I36</f>
        <v>12555</v>
      </c>
    </row>
    <row r="37" spans="2:11" s="16" customFormat="1" ht="22.35" customHeight="1" thickBot="1">
      <c r="B37" s="52"/>
      <c r="C37" s="64"/>
      <c r="D37" s="80"/>
      <c r="E37" s="66"/>
      <c r="F37" s="68"/>
      <c r="G37" s="70"/>
      <c r="H37" s="72"/>
      <c r="I37" s="74"/>
      <c r="J37" s="76"/>
      <c r="K37" s="78"/>
    </row>
    <row r="38" spans="2:11" ht="27" customHeight="1" thickBot="1">
      <c r="B38" s="81" t="s">
        <v>174</v>
      </c>
      <c r="C38" s="82"/>
      <c r="D38" s="82"/>
      <c r="E38" s="82"/>
      <c r="F38" s="82"/>
      <c r="G38" s="82"/>
      <c r="H38" s="82"/>
      <c r="I38" s="82"/>
      <c r="J38" s="82"/>
      <c r="K38" s="83"/>
    </row>
    <row r="39" spans="2:11" ht="22.35" customHeight="1">
      <c r="B39" s="53"/>
      <c r="C39" s="64" t="s">
        <v>114</v>
      </c>
      <c r="D39" s="80"/>
      <c r="E39" s="66" t="s">
        <v>1</v>
      </c>
      <c r="F39" s="68" t="s">
        <v>115</v>
      </c>
      <c r="G39" s="70">
        <v>3700609710948</v>
      </c>
      <c r="H39" s="72">
        <v>46143</v>
      </c>
      <c r="I39" s="74">
        <v>1703</v>
      </c>
      <c r="J39" s="76">
        <v>45</v>
      </c>
      <c r="K39" s="78">
        <f>+J39*I39</f>
        <v>76635</v>
      </c>
    </row>
    <row r="40" spans="2:11" s="16" customFormat="1" ht="22.35" customHeight="1">
      <c r="B40" s="52"/>
      <c r="C40" s="64"/>
      <c r="D40" s="80"/>
      <c r="E40" s="66"/>
      <c r="F40" s="68"/>
      <c r="G40" s="70"/>
      <c r="H40" s="72"/>
      <c r="I40" s="74"/>
      <c r="J40" s="76"/>
      <c r="K40" s="78"/>
    </row>
    <row r="41" spans="2:11" ht="22.35" customHeight="1">
      <c r="B41" s="53"/>
      <c r="C41" s="64" t="s">
        <v>134</v>
      </c>
      <c r="D41" s="80"/>
      <c r="E41" s="66" t="s">
        <v>1</v>
      </c>
      <c r="F41" s="68" t="s">
        <v>116</v>
      </c>
      <c r="G41" s="70">
        <v>3700609710955</v>
      </c>
      <c r="H41" s="72">
        <v>46143</v>
      </c>
      <c r="I41" s="74">
        <v>309</v>
      </c>
      <c r="J41" s="76">
        <v>45</v>
      </c>
      <c r="K41" s="78">
        <f>+J41*I41</f>
        <v>13905</v>
      </c>
    </row>
    <row r="42" spans="2:11" s="16" customFormat="1" ht="22.35" customHeight="1">
      <c r="B42" s="52"/>
      <c r="C42" s="64"/>
      <c r="D42" s="80"/>
      <c r="E42" s="66"/>
      <c r="F42" s="68"/>
      <c r="G42" s="70"/>
      <c r="H42" s="72"/>
      <c r="I42" s="74"/>
      <c r="J42" s="76"/>
      <c r="K42" s="78"/>
    </row>
    <row r="43" spans="2:11" ht="22.35" customHeight="1">
      <c r="B43" s="53"/>
      <c r="C43" s="64" t="s">
        <v>117</v>
      </c>
      <c r="D43" s="80"/>
      <c r="E43" s="66" t="s">
        <v>1</v>
      </c>
      <c r="F43" s="68" t="s">
        <v>118</v>
      </c>
      <c r="G43" s="70">
        <v>3700609710979</v>
      </c>
      <c r="H43" s="72">
        <v>46143</v>
      </c>
      <c r="I43" s="74">
        <v>380</v>
      </c>
      <c r="J43" s="76">
        <v>45</v>
      </c>
      <c r="K43" s="78">
        <f>+J43*I43</f>
        <v>17100</v>
      </c>
    </row>
    <row r="44" spans="2:11" s="16" customFormat="1" ht="22.35" customHeight="1">
      <c r="B44" s="52"/>
      <c r="C44" s="64"/>
      <c r="D44" s="80"/>
      <c r="E44" s="66"/>
      <c r="F44" s="68"/>
      <c r="G44" s="70"/>
      <c r="H44" s="72"/>
      <c r="I44" s="74"/>
      <c r="J44" s="76"/>
      <c r="K44" s="78"/>
    </row>
    <row r="45" spans="2:11" ht="22.35" customHeight="1">
      <c r="B45" s="53"/>
      <c r="C45" s="64" t="s">
        <v>141</v>
      </c>
      <c r="D45" s="80"/>
      <c r="E45" s="66" t="s">
        <v>1</v>
      </c>
      <c r="F45" s="68" t="s">
        <v>119</v>
      </c>
      <c r="G45" s="70">
        <v>3700609710986</v>
      </c>
      <c r="H45" s="72">
        <v>46174</v>
      </c>
      <c r="I45" s="74">
        <v>206</v>
      </c>
      <c r="J45" s="76">
        <v>45</v>
      </c>
      <c r="K45" s="78">
        <f>+J45*I45</f>
        <v>9270</v>
      </c>
    </row>
    <row r="46" spans="2:11" s="16" customFormat="1" ht="22.35" customHeight="1">
      <c r="B46" s="52"/>
      <c r="C46" s="64"/>
      <c r="D46" s="80"/>
      <c r="E46" s="66"/>
      <c r="F46" s="68"/>
      <c r="G46" s="70"/>
      <c r="H46" s="72"/>
      <c r="I46" s="74"/>
      <c r="J46" s="76"/>
      <c r="K46" s="78"/>
    </row>
    <row r="47" spans="2:11" ht="22.35" customHeight="1">
      <c r="B47" s="53"/>
      <c r="C47" s="64" t="s">
        <v>140</v>
      </c>
      <c r="D47" s="80"/>
      <c r="E47" s="66" t="s">
        <v>1</v>
      </c>
      <c r="F47" s="68" t="s">
        <v>120</v>
      </c>
      <c r="G47" s="70">
        <v>3700609711006</v>
      </c>
      <c r="H47" s="72">
        <v>46143</v>
      </c>
      <c r="I47" s="74">
        <v>242</v>
      </c>
      <c r="J47" s="76">
        <v>45</v>
      </c>
      <c r="K47" s="78">
        <f>+J47*I47</f>
        <v>10890</v>
      </c>
    </row>
    <row r="48" spans="2:11" s="16" customFormat="1" ht="22.35" customHeight="1">
      <c r="B48" s="52"/>
      <c r="C48" s="64"/>
      <c r="D48" s="80"/>
      <c r="E48" s="66"/>
      <c r="F48" s="68"/>
      <c r="G48" s="70"/>
      <c r="H48" s="72"/>
      <c r="I48" s="74"/>
      <c r="J48" s="76"/>
      <c r="K48" s="78"/>
    </row>
    <row r="49" spans="2:11" ht="22.35" customHeight="1">
      <c r="B49" s="53"/>
      <c r="C49" s="64" t="s">
        <v>142</v>
      </c>
      <c r="D49" s="80"/>
      <c r="E49" s="66" t="s">
        <v>1</v>
      </c>
      <c r="F49" s="68" t="s">
        <v>121</v>
      </c>
      <c r="G49" s="70">
        <v>3700609711013</v>
      </c>
      <c r="H49" s="72">
        <v>46143</v>
      </c>
      <c r="I49" s="74">
        <v>50</v>
      </c>
      <c r="J49" s="76">
        <v>45</v>
      </c>
      <c r="K49" s="78">
        <f>+J49*I49</f>
        <v>2250</v>
      </c>
    </row>
    <row r="50" spans="2:11" s="16" customFormat="1" ht="22.35" customHeight="1">
      <c r="B50" s="52"/>
      <c r="C50" s="64"/>
      <c r="D50" s="80"/>
      <c r="E50" s="66"/>
      <c r="F50" s="68"/>
      <c r="G50" s="70"/>
      <c r="H50" s="72"/>
      <c r="I50" s="74"/>
      <c r="J50" s="76"/>
      <c r="K50" s="78"/>
    </row>
    <row r="51" spans="2:11" ht="22.35" customHeight="1">
      <c r="B51" s="53"/>
      <c r="C51" s="64" t="s">
        <v>143</v>
      </c>
      <c r="D51" s="80"/>
      <c r="E51" s="66" t="s">
        <v>1</v>
      </c>
      <c r="F51" s="68" t="s">
        <v>122</v>
      </c>
      <c r="G51" s="70">
        <v>3700609711020</v>
      </c>
      <c r="H51" s="72">
        <v>46266</v>
      </c>
      <c r="I51" s="74">
        <v>1121</v>
      </c>
      <c r="J51" s="76">
        <v>45</v>
      </c>
      <c r="K51" s="78">
        <f>+J51*I51</f>
        <v>50445</v>
      </c>
    </row>
    <row r="52" spans="2:11" s="16" customFormat="1" ht="22.35" customHeight="1">
      <c r="B52" s="52"/>
      <c r="C52" s="64"/>
      <c r="D52" s="80"/>
      <c r="E52" s="66"/>
      <c r="F52" s="68"/>
      <c r="G52" s="70"/>
      <c r="H52" s="72"/>
      <c r="I52" s="74"/>
      <c r="J52" s="76"/>
      <c r="K52" s="78"/>
    </row>
    <row r="53" spans="2:11" ht="22.35" customHeight="1">
      <c r="B53" s="53"/>
      <c r="C53" s="64" t="s">
        <v>123</v>
      </c>
      <c r="D53" s="80"/>
      <c r="E53" s="66" t="s">
        <v>1</v>
      </c>
      <c r="F53" s="68" t="s">
        <v>124</v>
      </c>
      <c r="G53" s="70">
        <v>3700609711037</v>
      </c>
      <c r="H53" s="72">
        <v>46143</v>
      </c>
      <c r="I53" s="74">
        <v>412</v>
      </c>
      <c r="J53" s="76">
        <v>45</v>
      </c>
      <c r="K53" s="78">
        <f>+J53*I53</f>
        <v>18540</v>
      </c>
    </row>
    <row r="54" spans="2:11" s="16" customFormat="1" ht="22.35" customHeight="1" thickBot="1">
      <c r="B54" s="52"/>
      <c r="C54" s="64"/>
      <c r="D54" s="80"/>
      <c r="E54" s="66"/>
      <c r="F54" s="68"/>
      <c r="G54" s="70"/>
      <c r="H54" s="72"/>
      <c r="I54" s="74"/>
      <c r="J54" s="76"/>
      <c r="K54" s="78"/>
    </row>
    <row r="55" spans="2:11" ht="27" customHeight="1" thickBot="1">
      <c r="B55" s="81" t="s">
        <v>175</v>
      </c>
      <c r="C55" s="82"/>
      <c r="D55" s="82"/>
      <c r="E55" s="82"/>
      <c r="F55" s="82"/>
      <c r="G55" s="82"/>
      <c r="H55" s="82"/>
      <c r="I55" s="82"/>
      <c r="J55" s="82"/>
      <c r="K55" s="83"/>
    </row>
    <row r="56" spans="2:11" ht="40.5" customHeight="1">
      <c r="B56" s="53"/>
      <c r="C56" s="64" t="s">
        <v>144</v>
      </c>
      <c r="D56" s="80"/>
      <c r="E56" s="66" t="s">
        <v>23</v>
      </c>
      <c r="F56" s="68" t="s">
        <v>145</v>
      </c>
      <c r="G56" s="70">
        <v>3700609713345</v>
      </c>
      <c r="H56" s="72">
        <v>46388</v>
      </c>
      <c r="I56" s="74">
        <v>267</v>
      </c>
      <c r="J56" s="76">
        <v>45</v>
      </c>
      <c r="K56" s="78">
        <f>+J56*I56</f>
        <v>12015</v>
      </c>
    </row>
    <row r="57" spans="2:11" s="16" customFormat="1" ht="40.5" customHeight="1">
      <c r="B57" s="52"/>
      <c r="C57" s="64"/>
      <c r="D57" s="80"/>
      <c r="E57" s="66"/>
      <c r="F57" s="68"/>
      <c r="G57" s="70"/>
      <c r="H57" s="72"/>
      <c r="I57" s="74"/>
      <c r="J57" s="76"/>
      <c r="K57" s="78"/>
    </row>
    <row r="58" spans="2:11" ht="40.5" customHeight="1">
      <c r="B58" s="53"/>
      <c r="C58" s="64" t="s">
        <v>146</v>
      </c>
      <c r="D58" s="80"/>
      <c r="E58" s="66" t="s">
        <v>23</v>
      </c>
      <c r="F58" s="68" t="s">
        <v>147</v>
      </c>
      <c r="G58" s="70">
        <v>3700609713437</v>
      </c>
      <c r="H58" s="72">
        <v>46388</v>
      </c>
      <c r="I58" s="74">
        <v>282</v>
      </c>
      <c r="J58" s="76">
        <v>45</v>
      </c>
      <c r="K58" s="78">
        <f>+J58*I58</f>
        <v>12690</v>
      </c>
    </row>
    <row r="59" spans="2:11" s="16" customFormat="1" ht="40.5" customHeight="1" thickBot="1">
      <c r="B59" s="52"/>
      <c r="C59" s="64"/>
      <c r="D59" s="80"/>
      <c r="E59" s="66"/>
      <c r="F59" s="68"/>
      <c r="G59" s="70"/>
      <c r="H59" s="72"/>
      <c r="I59" s="74"/>
      <c r="J59" s="76"/>
      <c r="K59" s="78"/>
    </row>
    <row r="60" spans="2:11" ht="27" customHeight="1" thickBot="1">
      <c r="B60" s="81" t="s">
        <v>176</v>
      </c>
      <c r="C60" s="82"/>
      <c r="D60" s="82"/>
      <c r="E60" s="82"/>
      <c r="F60" s="82"/>
      <c r="G60" s="82"/>
      <c r="H60" s="82"/>
      <c r="I60" s="82"/>
      <c r="J60" s="82"/>
      <c r="K60" s="83"/>
    </row>
    <row r="61" spans="2:11" ht="41.25" customHeight="1">
      <c r="B61" s="53"/>
      <c r="C61" s="64" t="s">
        <v>148</v>
      </c>
      <c r="D61" s="80"/>
      <c r="E61" s="66" t="s">
        <v>24</v>
      </c>
      <c r="F61" s="68" t="s">
        <v>149</v>
      </c>
      <c r="G61" s="70">
        <v>3700609713727</v>
      </c>
      <c r="H61" s="72">
        <v>46204</v>
      </c>
      <c r="I61" s="74">
        <v>713</v>
      </c>
      <c r="J61" s="76">
        <v>45</v>
      </c>
      <c r="K61" s="78">
        <f>+J61*I61</f>
        <v>32085</v>
      </c>
    </row>
    <row r="62" spans="2:11" s="16" customFormat="1" ht="41.25" customHeight="1">
      <c r="B62" s="52"/>
      <c r="C62" s="64"/>
      <c r="D62" s="80"/>
      <c r="E62" s="66"/>
      <c r="F62" s="68"/>
      <c r="G62" s="70"/>
      <c r="H62" s="72"/>
      <c r="I62" s="74"/>
      <c r="J62" s="76"/>
      <c r="K62" s="78"/>
    </row>
    <row r="63" spans="2:11" ht="41.25" customHeight="1">
      <c r="B63" s="53"/>
      <c r="C63" s="64" t="s">
        <v>150</v>
      </c>
      <c r="D63" s="80"/>
      <c r="E63" s="66" t="s">
        <v>24</v>
      </c>
      <c r="F63" s="68" t="s">
        <v>151</v>
      </c>
      <c r="G63" s="70">
        <v>3700609713734</v>
      </c>
      <c r="H63" s="72">
        <v>46204</v>
      </c>
      <c r="I63" s="74">
        <v>695</v>
      </c>
      <c r="J63" s="76">
        <v>45</v>
      </c>
      <c r="K63" s="78">
        <f>+J63*I63</f>
        <v>31275</v>
      </c>
    </row>
    <row r="64" spans="2:11" s="16" customFormat="1" ht="41.25" customHeight="1" thickBot="1">
      <c r="B64" s="52"/>
      <c r="C64" s="64"/>
      <c r="D64" s="80"/>
      <c r="E64" s="66"/>
      <c r="F64" s="68"/>
      <c r="G64" s="70"/>
      <c r="H64" s="72"/>
      <c r="I64" s="74"/>
      <c r="J64" s="76"/>
      <c r="K64" s="78"/>
    </row>
    <row r="65" spans="2:11" ht="27" customHeight="1" thickBot="1">
      <c r="B65" s="81" t="s">
        <v>177</v>
      </c>
      <c r="C65" s="82"/>
      <c r="D65" s="82"/>
      <c r="E65" s="82"/>
      <c r="F65" s="82"/>
      <c r="G65" s="82"/>
      <c r="H65" s="82"/>
      <c r="I65" s="82"/>
      <c r="J65" s="82" t="s">
        <v>25</v>
      </c>
      <c r="K65" s="83"/>
    </row>
    <row r="66" spans="2:11" ht="50.25" customHeight="1">
      <c r="B66" s="53"/>
      <c r="C66" s="64" t="s">
        <v>76</v>
      </c>
      <c r="D66" s="80"/>
      <c r="E66" s="66" t="s">
        <v>26</v>
      </c>
      <c r="F66" s="68" t="s">
        <v>27</v>
      </c>
      <c r="G66" s="70">
        <v>3700609712300</v>
      </c>
      <c r="H66" s="72">
        <v>46296</v>
      </c>
      <c r="I66" s="74">
        <v>2000</v>
      </c>
      <c r="J66" s="76">
        <v>21</v>
      </c>
      <c r="K66" s="78">
        <f>+J66*I66</f>
        <v>42000</v>
      </c>
    </row>
    <row r="67" spans="2:11" s="16" customFormat="1" ht="50.25" customHeight="1" thickBot="1">
      <c r="B67" s="52"/>
      <c r="C67" s="64"/>
      <c r="D67" s="80"/>
      <c r="E67" s="66"/>
      <c r="F67" s="68"/>
      <c r="G67" s="70"/>
      <c r="H67" s="72"/>
      <c r="I67" s="74"/>
      <c r="J67" s="76"/>
      <c r="K67" s="78"/>
    </row>
    <row r="68" spans="2:11" ht="27" customHeight="1" thickBot="1">
      <c r="B68" s="93" t="s">
        <v>178</v>
      </c>
      <c r="C68" s="82"/>
      <c r="D68" s="82"/>
      <c r="E68" s="82"/>
      <c r="F68" s="82"/>
      <c r="G68" s="82"/>
      <c r="H68" s="82"/>
      <c r="I68" s="82"/>
      <c r="J68" s="82"/>
      <c r="K68" s="83"/>
    </row>
    <row r="69" spans="2:11" s="19" customFormat="1" ht="129.75" customHeight="1" thickBot="1">
      <c r="B69" s="20"/>
      <c r="C69" s="21" t="s">
        <v>152</v>
      </c>
      <c r="D69" s="22"/>
      <c r="E69" s="23" t="s">
        <v>30</v>
      </c>
      <c r="F69" s="5" t="s">
        <v>125</v>
      </c>
      <c r="G69" s="6">
        <v>3760313220317</v>
      </c>
      <c r="H69" s="42">
        <v>46023</v>
      </c>
      <c r="I69" s="47">
        <v>63</v>
      </c>
      <c r="J69" s="24">
        <v>31</v>
      </c>
      <c r="K69" s="4">
        <f>+J69*I69</f>
        <v>1953</v>
      </c>
    </row>
    <row r="70" spans="2:11" ht="27" customHeight="1" thickBot="1">
      <c r="B70" s="93" t="s">
        <v>179</v>
      </c>
      <c r="C70" s="82"/>
      <c r="D70" s="82"/>
      <c r="E70" s="82"/>
      <c r="F70" s="82"/>
      <c r="G70" s="82"/>
      <c r="H70" s="82"/>
      <c r="I70" s="82"/>
      <c r="J70" s="82"/>
      <c r="K70" s="83"/>
    </row>
    <row r="71" spans="2:11" ht="58.5" customHeight="1">
      <c r="B71" s="53"/>
      <c r="C71" s="64" t="s">
        <v>153</v>
      </c>
      <c r="D71" s="80"/>
      <c r="E71" s="66" t="s">
        <v>126</v>
      </c>
      <c r="F71" s="68" t="s">
        <v>127</v>
      </c>
      <c r="G71" s="70">
        <v>3700609712089</v>
      </c>
      <c r="H71" s="72">
        <v>46143</v>
      </c>
      <c r="I71" s="74">
        <v>180</v>
      </c>
      <c r="J71" s="76">
        <v>32</v>
      </c>
      <c r="K71" s="78">
        <f>+J71*I71</f>
        <v>5760</v>
      </c>
    </row>
    <row r="72" spans="2:11" s="16" customFormat="1" ht="58.5" customHeight="1">
      <c r="B72" s="52"/>
      <c r="C72" s="64"/>
      <c r="D72" s="80"/>
      <c r="E72" s="66"/>
      <c r="F72" s="68"/>
      <c r="G72" s="70"/>
      <c r="H72" s="72"/>
      <c r="I72" s="74"/>
      <c r="J72" s="76"/>
      <c r="K72" s="78"/>
    </row>
    <row r="73" spans="2:11" ht="58.5" customHeight="1">
      <c r="B73" s="53"/>
      <c r="C73" s="64" t="s">
        <v>154</v>
      </c>
      <c r="D73" s="80"/>
      <c r="E73" s="66" t="s">
        <v>126</v>
      </c>
      <c r="F73" s="68" t="s">
        <v>128</v>
      </c>
      <c r="G73" s="70">
        <v>3700609712102</v>
      </c>
      <c r="H73" s="72">
        <v>46143</v>
      </c>
      <c r="I73" s="74">
        <v>84</v>
      </c>
      <c r="J73" s="76">
        <v>32</v>
      </c>
      <c r="K73" s="78">
        <f>+J73*I73</f>
        <v>2688</v>
      </c>
    </row>
    <row r="74" spans="2:11" s="16" customFormat="1" ht="58.5" customHeight="1" thickBot="1">
      <c r="B74" s="52"/>
      <c r="C74" s="64"/>
      <c r="D74" s="80"/>
      <c r="E74" s="66"/>
      <c r="F74" s="68"/>
      <c r="G74" s="70"/>
      <c r="H74" s="72"/>
      <c r="I74" s="74"/>
      <c r="J74" s="76"/>
      <c r="K74" s="78"/>
    </row>
    <row r="75" spans="2:11" ht="33" customHeight="1" thickBot="1">
      <c r="B75" s="60" t="s">
        <v>180</v>
      </c>
      <c r="C75" s="61"/>
      <c r="D75" s="61"/>
      <c r="E75" s="61"/>
      <c r="F75" s="61"/>
      <c r="G75" s="61"/>
      <c r="H75" s="61"/>
      <c r="I75" s="61"/>
      <c r="J75" s="61" t="s">
        <v>25</v>
      </c>
      <c r="K75" s="62"/>
    </row>
    <row r="76" spans="2:11" ht="27" customHeight="1" thickBot="1">
      <c r="B76" s="81" t="s">
        <v>181</v>
      </c>
      <c r="C76" s="82"/>
      <c r="D76" s="82"/>
      <c r="E76" s="82"/>
      <c r="F76" s="82"/>
      <c r="G76" s="82"/>
      <c r="H76" s="82"/>
      <c r="I76" s="82"/>
      <c r="J76" s="82" t="s">
        <v>25</v>
      </c>
      <c r="K76" s="83"/>
    </row>
    <row r="77" spans="2:11" ht="25.5" customHeight="1">
      <c r="B77" s="53"/>
      <c r="C77" s="64" t="s">
        <v>110</v>
      </c>
      <c r="D77" s="80"/>
      <c r="E77" s="66" t="s">
        <v>30</v>
      </c>
      <c r="F77" s="68" t="s">
        <v>104</v>
      </c>
      <c r="G77" s="70">
        <v>3700609712713</v>
      </c>
      <c r="H77" s="72">
        <v>46419</v>
      </c>
      <c r="I77" s="74">
        <v>86</v>
      </c>
      <c r="J77" s="76">
        <v>25</v>
      </c>
      <c r="K77" s="78">
        <f>+J77*I77</f>
        <v>2150</v>
      </c>
    </row>
    <row r="78" spans="2:11" s="16" customFormat="1" ht="25.5" customHeight="1">
      <c r="B78" s="52"/>
      <c r="C78" s="64"/>
      <c r="D78" s="80"/>
      <c r="E78" s="66"/>
      <c r="F78" s="68"/>
      <c r="G78" s="70"/>
      <c r="H78" s="72"/>
      <c r="I78" s="74"/>
      <c r="J78" s="76"/>
      <c r="K78" s="78"/>
    </row>
    <row r="79" spans="2:11" ht="25.5" customHeight="1">
      <c r="B79" s="53"/>
      <c r="C79" s="64" t="s">
        <v>109</v>
      </c>
      <c r="D79" s="80"/>
      <c r="E79" s="66" t="s">
        <v>30</v>
      </c>
      <c r="F79" s="68" t="s">
        <v>105</v>
      </c>
      <c r="G79" s="70">
        <v>3700609712720</v>
      </c>
      <c r="H79" s="72">
        <v>46419</v>
      </c>
      <c r="I79" s="74">
        <v>378</v>
      </c>
      <c r="J79" s="76">
        <v>25</v>
      </c>
      <c r="K79" s="78">
        <f>+J79*I79</f>
        <v>9450</v>
      </c>
    </row>
    <row r="80" spans="2:11" s="16" customFormat="1" ht="25.5" customHeight="1">
      <c r="B80" s="52"/>
      <c r="C80" s="64"/>
      <c r="D80" s="80"/>
      <c r="E80" s="66"/>
      <c r="F80" s="68"/>
      <c r="G80" s="70"/>
      <c r="H80" s="72"/>
      <c r="I80" s="74"/>
      <c r="J80" s="76"/>
      <c r="K80" s="78"/>
    </row>
    <row r="81" spans="2:11" ht="25.5" customHeight="1">
      <c r="B81" s="53"/>
      <c r="C81" s="64" t="s">
        <v>113</v>
      </c>
      <c r="D81" s="80"/>
      <c r="E81" s="66" t="s">
        <v>30</v>
      </c>
      <c r="F81" s="68" t="s">
        <v>106</v>
      </c>
      <c r="G81" s="70">
        <v>3700609712751</v>
      </c>
      <c r="H81" s="72">
        <v>46419</v>
      </c>
      <c r="I81" s="74">
        <v>713</v>
      </c>
      <c r="J81" s="76">
        <v>25</v>
      </c>
      <c r="K81" s="78">
        <f>+J81*I81</f>
        <v>17825</v>
      </c>
    </row>
    <row r="82" spans="2:11" s="16" customFormat="1" ht="25.5" customHeight="1">
      <c r="B82" s="52"/>
      <c r="C82" s="64"/>
      <c r="D82" s="80"/>
      <c r="E82" s="66"/>
      <c r="F82" s="68"/>
      <c r="G82" s="70"/>
      <c r="H82" s="72"/>
      <c r="I82" s="74"/>
      <c r="J82" s="76"/>
      <c r="K82" s="78"/>
    </row>
    <row r="83" spans="2:11" ht="25.5" customHeight="1">
      <c r="B83" s="53"/>
      <c r="C83" s="64" t="s">
        <v>112</v>
      </c>
      <c r="D83" s="80"/>
      <c r="E83" s="66" t="s">
        <v>30</v>
      </c>
      <c r="F83" s="68" t="s">
        <v>107</v>
      </c>
      <c r="G83" s="70">
        <v>3700609712775</v>
      </c>
      <c r="H83" s="72">
        <v>46419</v>
      </c>
      <c r="I83" s="74">
        <v>498</v>
      </c>
      <c r="J83" s="76">
        <v>25</v>
      </c>
      <c r="K83" s="78">
        <f>+J83*I83</f>
        <v>12450</v>
      </c>
    </row>
    <row r="84" spans="2:11" s="16" customFormat="1" ht="25.5" customHeight="1">
      <c r="B84" s="52"/>
      <c r="C84" s="64"/>
      <c r="D84" s="80"/>
      <c r="E84" s="66"/>
      <c r="F84" s="68"/>
      <c r="G84" s="70"/>
      <c r="H84" s="72"/>
      <c r="I84" s="74"/>
      <c r="J84" s="76"/>
      <c r="K84" s="78"/>
    </row>
    <row r="85" spans="2:11" ht="25.5" customHeight="1">
      <c r="B85" s="53"/>
      <c r="C85" s="64" t="s">
        <v>111</v>
      </c>
      <c r="D85" s="80"/>
      <c r="E85" s="66" t="s">
        <v>30</v>
      </c>
      <c r="F85" s="68" t="s">
        <v>108</v>
      </c>
      <c r="G85" s="70">
        <v>3700609712805</v>
      </c>
      <c r="H85" s="72">
        <v>46419</v>
      </c>
      <c r="I85" s="74">
        <v>118</v>
      </c>
      <c r="J85" s="76">
        <v>25</v>
      </c>
      <c r="K85" s="78">
        <f>+J85*I85</f>
        <v>2950</v>
      </c>
    </row>
    <row r="86" spans="2:11" s="16" customFormat="1" ht="25.5" customHeight="1" thickBot="1">
      <c r="B86" s="52"/>
      <c r="C86" s="64"/>
      <c r="D86" s="80"/>
      <c r="E86" s="66"/>
      <c r="F86" s="68"/>
      <c r="G86" s="70"/>
      <c r="H86" s="72"/>
      <c r="I86" s="74"/>
      <c r="J86" s="76"/>
      <c r="K86" s="78"/>
    </row>
    <row r="87" spans="2:11" ht="27" customHeight="1" thickBot="1">
      <c r="B87" s="93" t="s">
        <v>182</v>
      </c>
      <c r="C87" s="82"/>
      <c r="D87" s="82"/>
      <c r="E87" s="82"/>
      <c r="F87" s="82"/>
      <c r="G87" s="82"/>
      <c r="H87" s="82"/>
      <c r="I87" s="82"/>
      <c r="J87" s="82"/>
      <c r="K87" s="83"/>
    </row>
    <row r="88" spans="2:11" ht="75.75" customHeight="1">
      <c r="B88" s="53"/>
      <c r="C88" s="64" t="s">
        <v>129</v>
      </c>
      <c r="D88" s="80"/>
      <c r="E88" s="66" t="s">
        <v>28</v>
      </c>
      <c r="F88" s="68" t="s">
        <v>155</v>
      </c>
      <c r="G88" s="70">
        <v>3700609714496</v>
      </c>
      <c r="H88" s="72">
        <v>46266</v>
      </c>
      <c r="I88" s="74">
        <v>120</v>
      </c>
      <c r="J88" s="76">
        <v>31</v>
      </c>
      <c r="K88" s="78">
        <f>+I88*J88</f>
        <v>3720</v>
      </c>
    </row>
    <row r="89" spans="2:11" s="16" customFormat="1" ht="75.75" customHeight="1" thickBot="1">
      <c r="B89" s="52"/>
      <c r="C89" s="64"/>
      <c r="D89" s="80"/>
      <c r="E89" s="66"/>
      <c r="F89" s="68"/>
      <c r="G89" s="70"/>
      <c r="H89" s="72"/>
      <c r="I89" s="74"/>
      <c r="J89" s="76"/>
      <c r="K89" s="78"/>
    </row>
    <row r="90" spans="2:11" ht="27" customHeight="1" thickBot="1">
      <c r="B90" s="81" t="s">
        <v>183</v>
      </c>
      <c r="C90" s="82"/>
      <c r="D90" s="82"/>
      <c r="E90" s="82"/>
      <c r="F90" s="82"/>
      <c r="G90" s="82"/>
      <c r="H90" s="82"/>
      <c r="I90" s="82"/>
      <c r="J90" s="82" t="s">
        <v>25</v>
      </c>
      <c r="K90" s="83"/>
    </row>
    <row r="91" spans="2:11" ht="22.35" customHeight="1">
      <c r="B91" s="53"/>
      <c r="C91" s="64" t="s">
        <v>156</v>
      </c>
      <c r="D91" s="80"/>
      <c r="E91" s="66" t="s">
        <v>31</v>
      </c>
      <c r="F91" s="68" t="s">
        <v>32</v>
      </c>
      <c r="G91" s="70">
        <v>3760313220263</v>
      </c>
      <c r="H91" s="72">
        <v>46296</v>
      </c>
      <c r="I91" s="74">
        <v>299</v>
      </c>
      <c r="J91" s="76">
        <v>27</v>
      </c>
      <c r="K91" s="78">
        <f>+I91*J91</f>
        <v>8073</v>
      </c>
    </row>
    <row r="92" spans="2:11" s="16" customFormat="1" ht="22.35" customHeight="1">
      <c r="B92" s="52"/>
      <c r="C92" s="64"/>
      <c r="D92" s="80"/>
      <c r="E92" s="66"/>
      <c r="F92" s="68"/>
      <c r="G92" s="70"/>
      <c r="H92" s="72"/>
      <c r="I92" s="74"/>
      <c r="J92" s="76"/>
      <c r="K92" s="78"/>
    </row>
    <row r="93" spans="2:11" ht="22.35" customHeight="1">
      <c r="B93" s="53"/>
      <c r="C93" s="64" t="s">
        <v>157</v>
      </c>
      <c r="D93" s="80"/>
      <c r="E93" s="66" t="s">
        <v>31</v>
      </c>
      <c r="F93" s="68" t="s">
        <v>33</v>
      </c>
      <c r="G93" s="70">
        <v>3760313220256</v>
      </c>
      <c r="H93" s="72">
        <v>46296</v>
      </c>
      <c r="I93" s="74">
        <v>117</v>
      </c>
      <c r="J93" s="76">
        <v>27</v>
      </c>
      <c r="K93" s="78">
        <f>+I93*J93</f>
        <v>3159</v>
      </c>
    </row>
    <row r="94" spans="2:11" s="16" customFormat="1" ht="22.35" customHeight="1">
      <c r="B94" s="52"/>
      <c r="C94" s="64"/>
      <c r="D94" s="80"/>
      <c r="E94" s="66"/>
      <c r="F94" s="68"/>
      <c r="G94" s="70"/>
      <c r="H94" s="72"/>
      <c r="I94" s="74"/>
      <c r="J94" s="76"/>
      <c r="K94" s="78"/>
    </row>
    <row r="95" spans="2:11" ht="22.35" customHeight="1">
      <c r="B95" s="53"/>
      <c r="C95" s="64" t="s">
        <v>158</v>
      </c>
      <c r="D95" s="80"/>
      <c r="E95" s="66" t="s">
        <v>31</v>
      </c>
      <c r="F95" s="68" t="s">
        <v>34</v>
      </c>
      <c r="G95" s="70">
        <v>3760313220249</v>
      </c>
      <c r="H95" s="72">
        <v>46296</v>
      </c>
      <c r="I95" s="74">
        <v>149</v>
      </c>
      <c r="J95" s="76">
        <v>27</v>
      </c>
      <c r="K95" s="78">
        <f>+I95*J95</f>
        <v>4023</v>
      </c>
    </row>
    <row r="96" spans="2:11" s="16" customFormat="1" ht="22.35" customHeight="1" thickBot="1">
      <c r="B96" s="52"/>
      <c r="C96" s="64"/>
      <c r="D96" s="80"/>
      <c r="E96" s="66"/>
      <c r="F96" s="68"/>
      <c r="G96" s="70"/>
      <c r="H96" s="72"/>
      <c r="I96" s="74"/>
      <c r="J96" s="76"/>
      <c r="K96" s="78"/>
    </row>
    <row r="97" spans="2:11" ht="33" customHeight="1" thickBot="1">
      <c r="B97" s="60" t="s">
        <v>184</v>
      </c>
      <c r="C97" s="61"/>
      <c r="D97" s="61"/>
      <c r="E97" s="61"/>
      <c r="F97" s="61"/>
      <c r="G97" s="61"/>
      <c r="H97" s="61"/>
      <c r="I97" s="61"/>
      <c r="J97" s="61" t="s">
        <v>25</v>
      </c>
      <c r="K97" s="62"/>
    </row>
    <row r="98" spans="2:11" ht="27" customHeight="1" thickBot="1">
      <c r="B98" s="93" t="s">
        <v>185</v>
      </c>
      <c r="C98" s="82"/>
      <c r="D98" s="82"/>
      <c r="E98" s="82"/>
      <c r="F98" s="82"/>
      <c r="G98" s="82"/>
      <c r="H98" s="82"/>
      <c r="I98" s="82"/>
      <c r="J98" s="82" t="s">
        <v>25</v>
      </c>
      <c r="K98" s="83"/>
    </row>
    <row r="99" spans="2:11" ht="22.35" customHeight="1">
      <c r="B99" s="53"/>
      <c r="C99" s="64" t="s">
        <v>89</v>
      </c>
      <c r="D99" s="80"/>
      <c r="E99" s="66" t="s">
        <v>35</v>
      </c>
      <c r="F99" s="68" t="s">
        <v>36</v>
      </c>
      <c r="G99" s="70">
        <v>3700609714052</v>
      </c>
      <c r="H99" s="72">
        <v>46296</v>
      </c>
      <c r="I99" s="74">
        <v>1288</v>
      </c>
      <c r="J99" s="76">
        <v>26</v>
      </c>
      <c r="K99" s="78">
        <f>+I99*J99</f>
        <v>33488</v>
      </c>
    </row>
    <row r="100" spans="2:11" s="16" customFormat="1" ht="22.35" customHeight="1">
      <c r="B100" s="52"/>
      <c r="C100" s="64"/>
      <c r="D100" s="80"/>
      <c r="E100" s="66"/>
      <c r="F100" s="68"/>
      <c r="G100" s="70"/>
      <c r="H100" s="72"/>
      <c r="I100" s="74"/>
      <c r="J100" s="76"/>
      <c r="K100" s="78"/>
    </row>
    <row r="101" spans="2:11" ht="22.35" customHeight="1">
      <c r="B101" s="53"/>
      <c r="C101" s="64" t="s">
        <v>90</v>
      </c>
      <c r="D101" s="80"/>
      <c r="E101" s="66" t="s">
        <v>35</v>
      </c>
      <c r="F101" s="68" t="s">
        <v>37</v>
      </c>
      <c r="G101" s="70">
        <v>3700609714083</v>
      </c>
      <c r="H101" s="72">
        <v>46296</v>
      </c>
      <c r="I101" s="74">
        <v>26</v>
      </c>
      <c r="J101" s="76">
        <v>26</v>
      </c>
      <c r="K101" s="78">
        <f>+I101*J101</f>
        <v>676</v>
      </c>
    </row>
    <row r="102" spans="2:11" s="16" customFormat="1" ht="22.35" customHeight="1">
      <c r="B102" s="52"/>
      <c r="C102" s="64"/>
      <c r="D102" s="80"/>
      <c r="E102" s="66"/>
      <c r="F102" s="68"/>
      <c r="G102" s="70"/>
      <c r="H102" s="72"/>
      <c r="I102" s="74"/>
      <c r="J102" s="76"/>
      <c r="K102" s="78"/>
    </row>
    <row r="103" spans="2:11" ht="22.35" customHeight="1">
      <c r="B103" s="53"/>
      <c r="C103" s="64" t="s">
        <v>91</v>
      </c>
      <c r="D103" s="80"/>
      <c r="E103" s="66" t="s">
        <v>35</v>
      </c>
      <c r="F103" s="68" t="s">
        <v>38</v>
      </c>
      <c r="G103" s="70">
        <v>3700609714090</v>
      </c>
      <c r="H103" s="72">
        <v>46296</v>
      </c>
      <c r="I103" s="74">
        <v>70</v>
      </c>
      <c r="J103" s="76">
        <v>26</v>
      </c>
      <c r="K103" s="78">
        <f>+I103*J103</f>
        <v>1820</v>
      </c>
    </row>
    <row r="104" spans="2:11" s="16" customFormat="1" ht="22.35" customHeight="1">
      <c r="B104" s="52"/>
      <c r="C104" s="64"/>
      <c r="D104" s="80"/>
      <c r="E104" s="66"/>
      <c r="F104" s="68"/>
      <c r="G104" s="70"/>
      <c r="H104" s="72"/>
      <c r="I104" s="74"/>
      <c r="J104" s="76"/>
      <c r="K104" s="78"/>
    </row>
    <row r="105" spans="2:11" ht="22.35" customHeight="1">
      <c r="B105" s="53"/>
      <c r="C105" s="64" t="s">
        <v>92</v>
      </c>
      <c r="D105" s="80"/>
      <c r="E105" s="66" t="s">
        <v>35</v>
      </c>
      <c r="F105" s="68" t="s">
        <v>39</v>
      </c>
      <c r="G105" s="70">
        <v>3700609714106</v>
      </c>
      <c r="H105" s="72">
        <v>46296</v>
      </c>
      <c r="I105" s="74">
        <v>1128</v>
      </c>
      <c r="J105" s="76">
        <v>26</v>
      </c>
      <c r="K105" s="78">
        <f>+I105*J105</f>
        <v>29328</v>
      </c>
    </row>
    <row r="106" spans="2:11" s="16" customFormat="1" ht="22.35" customHeight="1">
      <c r="B106" s="52"/>
      <c r="C106" s="64"/>
      <c r="D106" s="80"/>
      <c r="E106" s="66"/>
      <c r="F106" s="68"/>
      <c r="G106" s="70"/>
      <c r="H106" s="72"/>
      <c r="I106" s="74"/>
      <c r="J106" s="76"/>
      <c r="K106" s="78"/>
    </row>
    <row r="107" spans="2:11" ht="22.35" customHeight="1">
      <c r="B107" s="53"/>
      <c r="C107" s="64" t="s">
        <v>93</v>
      </c>
      <c r="D107" s="80"/>
      <c r="E107" s="66" t="s">
        <v>35</v>
      </c>
      <c r="F107" s="68" t="s">
        <v>40</v>
      </c>
      <c r="G107" s="70">
        <v>3700609714137</v>
      </c>
      <c r="H107" s="72">
        <v>46296</v>
      </c>
      <c r="I107" s="74">
        <v>89</v>
      </c>
      <c r="J107" s="76">
        <v>26</v>
      </c>
      <c r="K107" s="78">
        <f>+I107*J107</f>
        <v>2314</v>
      </c>
    </row>
    <row r="108" spans="2:11" s="16" customFormat="1" ht="22.35" customHeight="1">
      <c r="B108" s="52"/>
      <c r="C108" s="64"/>
      <c r="D108" s="80"/>
      <c r="E108" s="66"/>
      <c r="F108" s="68"/>
      <c r="G108" s="70"/>
      <c r="H108" s="72"/>
      <c r="I108" s="74"/>
      <c r="J108" s="76"/>
      <c r="K108" s="78"/>
    </row>
    <row r="109" spans="2:11" ht="22.35" customHeight="1">
      <c r="B109" s="53"/>
      <c r="C109" s="64" t="s">
        <v>94</v>
      </c>
      <c r="D109" s="80"/>
      <c r="E109" s="66" t="s">
        <v>35</v>
      </c>
      <c r="F109" s="68" t="s">
        <v>41</v>
      </c>
      <c r="G109" s="70">
        <v>3700609714182</v>
      </c>
      <c r="H109" s="72">
        <v>46296</v>
      </c>
      <c r="I109" s="74">
        <v>66</v>
      </c>
      <c r="J109" s="76">
        <v>26</v>
      </c>
      <c r="K109" s="78">
        <f>+I109*J109</f>
        <v>1716</v>
      </c>
    </row>
    <row r="110" spans="2:11" s="16" customFormat="1" ht="22.35" customHeight="1">
      <c r="B110" s="52"/>
      <c r="C110" s="64"/>
      <c r="D110" s="80"/>
      <c r="E110" s="66"/>
      <c r="F110" s="68"/>
      <c r="G110" s="70"/>
      <c r="H110" s="72"/>
      <c r="I110" s="74"/>
      <c r="J110" s="76"/>
      <c r="K110" s="78"/>
    </row>
    <row r="111" spans="2:11" ht="22.35" customHeight="1">
      <c r="B111" s="53"/>
      <c r="C111" s="64" t="s">
        <v>95</v>
      </c>
      <c r="D111" s="80"/>
      <c r="E111" s="66" t="s">
        <v>35</v>
      </c>
      <c r="F111" s="68" t="s">
        <v>42</v>
      </c>
      <c r="G111" s="70">
        <v>3700609714199</v>
      </c>
      <c r="H111" s="72">
        <v>46296</v>
      </c>
      <c r="I111" s="74">
        <v>59</v>
      </c>
      <c r="J111" s="76">
        <v>26</v>
      </c>
      <c r="K111" s="78">
        <f>+I111*J111</f>
        <v>1534</v>
      </c>
    </row>
    <row r="112" spans="2:11" s="16" customFormat="1" ht="22.35" customHeight="1">
      <c r="B112" s="52"/>
      <c r="C112" s="64"/>
      <c r="D112" s="80"/>
      <c r="E112" s="66"/>
      <c r="F112" s="68"/>
      <c r="G112" s="70"/>
      <c r="H112" s="72"/>
      <c r="I112" s="74"/>
      <c r="J112" s="76"/>
      <c r="K112" s="78"/>
    </row>
    <row r="113" spans="2:11" ht="22.35" customHeight="1">
      <c r="B113" s="53"/>
      <c r="C113" s="64" t="s">
        <v>96</v>
      </c>
      <c r="D113" s="80"/>
      <c r="E113" s="66" t="s">
        <v>35</v>
      </c>
      <c r="F113" s="68" t="s">
        <v>43</v>
      </c>
      <c r="G113" s="70">
        <v>3700609714205</v>
      </c>
      <c r="H113" s="72">
        <v>46296</v>
      </c>
      <c r="I113" s="74">
        <v>20</v>
      </c>
      <c r="J113" s="76">
        <v>26</v>
      </c>
      <c r="K113" s="78">
        <f>+I113*J113</f>
        <v>520</v>
      </c>
    </row>
    <row r="114" spans="2:11" s="16" customFormat="1" ht="22.35" customHeight="1">
      <c r="B114" s="52"/>
      <c r="C114" s="64"/>
      <c r="D114" s="80"/>
      <c r="E114" s="66"/>
      <c r="F114" s="68"/>
      <c r="G114" s="70"/>
      <c r="H114" s="72"/>
      <c r="I114" s="74"/>
      <c r="J114" s="76"/>
      <c r="K114" s="78"/>
    </row>
    <row r="115" spans="2:11" ht="22.35" customHeight="1">
      <c r="B115" s="53"/>
      <c r="C115" s="64" t="s">
        <v>97</v>
      </c>
      <c r="D115" s="80"/>
      <c r="E115" s="66" t="s">
        <v>35</v>
      </c>
      <c r="F115" s="68" t="s">
        <v>44</v>
      </c>
      <c r="G115" s="70">
        <v>3700609714212</v>
      </c>
      <c r="H115" s="72">
        <v>46296</v>
      </c>
      <c r="I115" s="74">
        <v>326</v>
      </c>
      <c r="J115" s="76">
        <v>26</v>
      </c>
      <c r="K115" s="78">
        <f>+I115*J115</f>
        <v>8476</v>
      </c>
    </row>
    <row r="116" spans="2:11" s="16" customFormat="1" ht="22.35" customHeight="1">
      <c r="B116" s="52"/>
      <c r="C116" s="64"/>
      <c r="D116" s="80"/>
      <c r="E116" s="66"/>
      <c r="F116" s="68"/>
      <c r="G116" s="70"/>
      <c r="H116" s="72"/>
      <c r="I116" s="74"/>
      <c r="J116" s="76"/>
      <c r="K116" s="78"/>
    </row>
    <row r="117" spans="2:11" ht="22.35" customHeight="1">
      <c r="B117" s="53"/>
      <c r="C117" s="64" t="s">
        <v>98</v>
      </c>
      <c r="D117" s="80"/>
      <c r="E117" s="66" t="s">
        <v>35</v>
      </c>
      <c r="F117" s="68" t="s">
        <v>159</v>
      </c>
      <c r="G117" s="70">
        <v>3700609714229</v>
      </c>
      <c r="H117" s="72">
        <v>46296</v>
      </c>
      <c r="I117" s="74">
        <v>49</v>
      </c>
      <c r="J117" s="76">
        <v>26</v>
      </c>
      <c r="K117" s="78">
        <f>+I117*J117</f>
        <v>1274</v>
      </c>
    </row>
    <row r="118" spans="2:11" s="16" customFormat="1" ht="22.35" customHeight="1">
      <c r="B118" s="52"/>
      <c r="C118" s="64"/>
      <c r="D118" s="80"/>
      <c r="E118" s="66"/>
      <c r="F118" s="68"/>
      <c r="G118" s="70"/>
      <c r="H118" s="72"/>
      <c r="I118" s="74"/>
      <c r="J118" s="76"/>
      <c r="K118" s="78"/>
    </row>
    <row r="119" spans="2:11" ht="22.35" customHeight="1">
      <c r="B119" s="53"/>
      <c r="C119" s="64" t="s">
        <v>99</v>
      </c>
      <c r="D119" s="80"/>
      <c r="E119" s="66" t="s">
        <v>35</v>
      </c>
      <c r="F119" s="68" t="s">
        <v>160</v>
      </c>
      <c r="G119" s="70">
        <v>3700609714243</v>
      </c>
      <c r="H119" s="72">
        <v>46296</v>
      </c>
      <c r="I119" s="74">
        <v>34</v>
      </c>
      <c r="J119" s="76">
        <v>26</v>
      </c>
      <c r="K119" s="78">
        <f>+I119*J119</f>
        <v>884</v>
      </c>
    </row>
    <row r="120" spans="2:11" s="16" customFormat="1" ht="22.35" customHeight="1" thickBot="1">
      <c r="B120" s="52"/>
      <c r="C120" s="64"/>
      <c r="D120" s="80"/>
      <c r="E120" s="66"/>
      <c r="F120" s="68"/>
      <c r="G120" s="70"/>
      <c r="H120" s="72"/>
      <c r="I120" s="74"/>
      <c r="J120" s="76"/>
      <c r="K120" s="78"/>
    </row>
    <row r="121" spans="2:11" ht="33" customHeight="1" thickBot="1">
      <c r="B121" s="60" t="s">
        <v>186</v>
      </c>
      <c r="C121" s="61"/>
      <c r="D121" s="61"/>
      <c r="E121" s="61"/>
      <c r="F121" s="61"/>
      <c r="G121" s="61"/>
      <c r="H121" s="61"/>
      <c r="I121" s="61"/>
      <c r="J121" s="61"/>
      <c r="K121" s="62"/>
    </row>
    <row r="122" spans="2:11" ht="45" customHeight="1">
      <c r="B122" s="25"/>
      <c r="C122" s="10" t="s">
        <v>77</v>
      </c>
      <c r="D122" s="26"/>
      <c r="E122" s="27" t="s">
        <v>29</v>
      </c>
      <c r="F122" s="7" t="s">
        <v>45</v>
      </c>
      <c r="G122" s="8" t="s">
        <v>46</v>
      </c>
      <c r="H122" s="43">
        <v>46631</v>
      </c>
      <c r="I122" s="48">
        <v>1126</v>
      </c>
      <c r="J122" s="28">
        <v>12</v>
      </c>
      <c r="K122" s="9">
        <f t="shared" ref="K122:K133" si="0">+J122*I122</f>
        <v>13512</v>
      </c>
    </row>
    <row r="123" spans="2:11" ht="45" customHeight="1">
      <c r="B123" s="17"/>
      <c r="C123" s="10" t="s">
        <v>78</v>
      </c>
      <c r="D123" s="26"/>
      <c r="E123" s="29" t="s">
        <v>29</v>
      </c>
      <c r="F123" s="7" t="s">
        <v>47</v>
      </c>
      <c r="G123" s="8" t="s">
        <v>48</v>
      </c>
      <c r="H123" s="43">
        <v>46631</v>
      </c>
      <c r="I123" s="48">
        <v>1360</v>
      </c>
      <c r="J123" s="28">
        <v>12</v>
      </c>
      <c r="K123" s="9">
        <f t="shared" si="0"/>
        <v>16320</v>
      </c>
    </row>
    <row r="124" spans="2:11" ht="45" customHeight="1">
      <c r="B124" s="17"/>
      <c r="C124" s="10" t="s">
        <v>79</v>
      </c>
      <c r="D124" s="26"/>
      <c r="E124" s="29" t="s">
        <v>29</v>
      </c>
      <c r="F124" s="7" t="s">
        <v>49</v>
      </c>
      <c r="G124" s="8" t="s">
        <v>50</v>
      </c>
      <c r="H124" s="43">
        <v>46631</v>
      </c>
      <c r="I124" s="48">
        <v>1620</v>
      </c>
      <c r="J124" s="28">
        <v>12</v>
      </c>
      <c r="K124" s="9">
        <f t="shared" si="0"/>
        <v>19440</v>
      </c>
    </row>
    <row r="125" spans="2:11" ht="45" customHeight="1">
      <c r="B125" s="17"/>
      <c r="C125" s="10" t="s">
        <v>80</v>
      </c>
      <c r="D125" s="26"/>
      <c r="E125" s="29" t="s">
        <v>29</v>
      </c>
      <c r="F125" s="7" t="s">
        <v>51</v>
      </c>
      <c r="G125" s="8" t="s">
        <v>52</v>
      </c>
      <c r="H125" s="43">
        <v>46631</v>
      </c>
      <c r="I125" s="48">
        <v>1647</v>
      </c>
      <c r="J125" s="28">
        <v>12</v>
      </c>
      <c r="K125" s="9">
        <f t="shared" si="0"/>
        <v>19764</v>
      </c>
    </row>
    <row r="126" spans="2:11" ht="45" customHeight="1">
      <c r="B126" s="17"/>
      <c r="C126" s="10" t="s">
        <v>81</v>
      </c>
      <c r="D126" s="26"/>
      <c r="E126" s="29" t="s">
        <v>29</v>
      </c>
      <c r="F126" s="7" t="s">
        <v>53</v>
      </c>
      <c r="G126" s="8" t="s">
        <v>54</v>
      </c>
      <c r="H126" s="43">
        <v>46631</v>
      </c>
      <c r="I126" s="48">
        <v>1621</v>
      </c>
      <c r="J126" s="28">
        <v>12</v>
      </c>
      <c r="K126" s="9">
        <f t="shared" si="0"/>
        <v>19452</v>
      </c>
    </row>
    <row r="127" spans="2:11" ht="45" customHeight="1">
      <c r="B127" s="17"/>
      <c r="C127" s="10" t="s">
        <v>82</v>
      </c>
      <c r="D127" s="26"/>
      <c r="E127" s="29" t="s">
        <v>29</v>
      </c>
      <c r="F127" s="7" t="s">
        <v>55</v>
      </c>
      <c r="G127" s="8" t="s">
        <v>56</v>
      </c>
      <c r="H127" s="43">
        <v>46631</v>
      </c>
      <c r="I127" s="48">
        <v>1689</v>
      </c>
      <c r="J127" s="28">
        <v>12</v>
      </c>
      <c r="K127" s="9">
        <f t="shared" si="0"/>
        <v>20268</v>
      </c>
    </row>
    <row r="128" spans="2:11" ht="45" customHeight="1">
      <c r="B128" s="17"/>
      <c r="C128" s="10" t="s">
        <v>83</v>
      </c>
      <c r="D128" s="26"/>
      <c r="E128" s="29" t="s">
        <v>29</v>
      </c>
      <c r="F128" s="7" t="s">
        <v>57</v>
      </c>
      <c r="G128" s="8" t="s">
        <v>58</v>
      </c>
      <c r="H128" s="43">
        <v>46631</v>
      </c>
      <c r="I128" s="48">
        <v>1780</v>
      </c>
      <c r="J128" s="28">
        <v>12</v>
      </c>
      <c r="K128" s="9">
        <f t="shared" si="0"/>
        <v>21360</v>
      </c>
    </row>
    <row r="129" spans="2:11" ht="45" customHeight="1">
      <c r="B129" s="17"/>
      <c r="C129" s="10" t="s">
        <v>84</v>
      </c>
      <c r="D129" s="26"/>
      <c r="E129" s="29" t="s">
        <v>29</v>
      </c>
      <c r="F129" s="7" t="s">
        <v>59</v>
      </c>
      <c r="G129" s="8" t="s">
        <v>60</v>
      </c>
      <c r="H129" s="43">
        <v>46631</v>
      </c>
      <c r="I129" s="48">
        <v>1773</v>
      </c>
      <c r="J129" s="28">
        <v>12</v>
      </c>
      <c r="K129" s="9">
        <f t="shared" si="0"/>
        <v>21276</v>
      </c>
    </row>
    <row r="130" spans="2:11" ht="45" customHeight="1">
      <c r="B130" s="17"/>
      <c r="C130" s="10" t="s">
        <v>85</v>
      </c>
      <c r="D130" s="26"/>
      <c r="E130" s="29" t="s">
        <v>29</v>
      </c>
      <c r="F130" s="7" t="s">
        <v>61</v>
      </c>
      <c r="G130" s="8" t="s">
        <v>62</v>
      </c>
      <c r="H130" s="43">
        <v>46631</v>
      </c>
      <c r="I130" s="48">
        <v>1635</v>
      </c>
      <c r="J130" s="28">
        <v>12</v>
      </c>
      <c r="K130" s="9">
        <f t="shared" si="0"/>
        <v>19620</v>
      </c>
    </row>
    <row r="131" spans="2:11" ht="45" customHeight="1">
      <c r="B131" s="17"/>
      <c r="C131" s="10" t="s">
        <v>86</v>
      </c>
      <c r="D131" s="26"/>
      <c r="E131" s="29" t="s">
        <v>29</v>
      </c>
      <c r="F131" s="7" t="s">
        <v>63</v>
      </c>
      <c r="G131" s="8" t="s">
        <v>64</v>
      </c>
      <c r="H131" s="43">
        <v>46631</v>
      </c>
      <c r="I131" s="48">
        <v>1708</v>
      </c>
      <c r="J131" s="28">
        <v>12</v>
      </c>
      <c r="K131" s="9">
        <f t="shared" si="0"/>
        <v>20496</v>
      </c>
    </row>
    <row r="132" spans="2:11" ht="45" customHeight="1">
      <c r="B132" s="17"/>
      <c r="C132" s="10" t="s">
        <v>87</v>
      </c>
      <c r="D132" s="26"/>
      <c r="E132" s="29" t="s">
        <v>29</v>
      </c>
      <c r="F132" s="7" t="s">
        <v>65</v>
      </c>
      <c r="G132" s="8" t="s">
        <v>66</v>
      </c>
      <c r="H132" s="43">
        <v>46631</v>
      </c>
      <c r="I132" s="48">
        <v>1737</v>
      </c>
      <c r="J132" s="28">
        <v>12</v>
      </c>
      <c r="K132" s="9">
        <f t="shared" si="0"/>
        <v>20844</v>
      </c>
    </row>
    <row r="133" spans="2:11" ht="48" customHeight="1" thickBot="1">
      <c r="B133" s="18"/>
      <c r="C133" s="10" t="s">
        <v>88</v>
      </c>
      <c r="D133" s="26"/>
      <c r="E133" s="30" t="s">
        <v>29</v>
      </c>
      <c r="F133" s="7" t="s">
        <v>67</v>
      </c>
      <c r="G133" s="8" t="s">
        <v>68</v>
      </c>
      <c r="H133" s="43">
        <v>46631</v>
      </c>
      <c r="I133" s="48">
        <v>1607</v>
      </c>
      <c r="J133" s="28">
        <v>12</v>
      </c>
      <c r="K133" s="9">
        <f t="shared" si="0"/>
        <v>19284</v>
      </c>
    </row>
    <row r="134" spans="2:11" ht="33" customHeight="1" thickBot="1">
      <c r="B134" s="60" t="s">
        <v>187</v>
      </c>
      <c r="C134" s="61"/>
      <c r="D134" s="61"/>
      <c r="E134" s="61"/>
      <c r="F134" s="61"/>
      <c r="G134" s="61"/>
      <c r="H134" s="61"/>
      <c r="I134" s="61"/>
      <c r="J134" s="61" t="s">
        <v>25</v>
      </c>
      <c r="K134" s="62"/>
    </row>
    <row r="135" spans="2:11" ht="27" customHeight="1" thickBot="1">
      <c r="B135" s="81" t="s">
        <v>188</v>
      </c>
      <c r="C135" s="82"/>
      <c r="D135" s="82"/>
      <c r="E135" s="82"/>
      <c r="F135" s="82"/>
      <c r="G135" s="82"/>
      <c r="H135" s="82"/>
      <c r="I135" s="82"/>
      <c r="J135" s="82"/>
      <c r="K135" s="83"/>
    </row>
    <row r="136" spans="2:11" ht="119.25" customHeight="1">
      <c r="B136" s="11"/>
      <c r="C136" s="10" t="s">
        <v>100</v>
      </c>
      <c r="D136" s="36"/>
      <c r="E136" s="37"/>
      <c r="F136" s="11" t="s">
        <v>69</v>
      </c>
      <c r="G136" s="8">
        <v>3760313222915</v>
      </c>
      <c r="H136" s="44" t="s">
        <v>74</v>
      </c>
      <c r="I136" s="48">
        <v>241</v>
      </c>
      <c r="J136" s="31">
        <v>20</v>
      </c>
      <c r="K136" s="3">
        <f>+J136*I136</f>
        <v>4820</v>
      </c>
    </row>
    <row r="137" spans="2:11" ht="119.25" customHeight="1" thickBot="1">
      <c r="B137" s="11"/>
      <c r="C137" s="10" t="s">
        <v>101</v>
      </c>
      <c r="D137" s="35"/>
      <c r="E137" s="35"/>
      <c r="F137" s="11" t="s">
        <v>70</v>
      </c>
      <c r="G137" s="8">
        <v>3760313222922</v>
      </c>
      <c r="H137" s="41" t="s">
        <v>74</v>
      </c>
      <c r="I137" s="46">
        <v>179</v>
      </c>
      <c r="J137" s="31">
        <v>20</v>
      </c>
      <c r="K137" s="3">
        <f>+J137*I137</f>
        <v>3580</v>
      </c>
    </row>
    <row r="138" spans="2:11" ht="33" customHeight="1" thickBot="1">
      <c r="B138" s="60" t="s">
        <v>189</v>
      </c>
      <c r="C138" s="61"/>
      <c r="D138" s="61"/>
      <c r="E138" s="61"/>
      <c r="F138" s="61"/>
      <c r="G138" s="61"/>
      <c r="H138" s="61"/>
      <c r="I138" s="61"/>
      <c r="J138" s="61" t="s">
        <v>25</v>
      </c>
      <c r="K138" s="62"/>
    </row>
    <row r="139" spans="2:11" ht="52.5" customHeight="1">
      <c r="B139" s="53"/>
      <c r="C139" s="64" t="s">
        <v>102</v>
      </c>
      <c r="D139" s="80"/>
      <c r="E139" s="66"/>
      <c r="F139" s="68" t="s">
        <v>71</v>
      </c>
      <c r="G139" s="70" t="s">
        <v>72</v>
      </c>
      <c r="H139" s="72" t="s">
        <v>74</v>
      </c>
      <c r="I139" s="74">
        <v>2000</v>
      </c>
      <c r="J139" s="76">
        <v>16</v>
      </c>
      <c r="K139" s="78">
        <f>+J139*I139</f>
        <v>32000</v>
      </c>
    </row>
    <row r="140" spans="2:11" s="16" customFormat="1" ht="52.5" customHeight="1">
      <c r="B140" s="52"/>
      <c r="C140" s="64"/>
      <c r="D140" s="80"/>
      <c r="E140" s="66"/>
      <c r="F140" s="68"/>
      <c r="G140" s="70"/>
      <c r="H140" s="72"/>
      <c r="I140" s="74"/>
      <c r="J140" s="76"/>
      <c r="K140" s="78">
        <f>+J140*I140</f>
        <v>0</v>
      </c>
    </row>
    <row r="141" spans="2:11" ht="52.5" customHeight="1">
      <c r="B141" s="53"/>
      <c r="C141" s="64" t="s">
        <v>103</v>
      </c>
      <c r="D141" s="80"/>
      <c r="E141" s="66"/>
      <c r="F141" s="68" t="s">
        <v>73</v>
      </c>
      <c r="G141" s="70">
        <v>3760313225497</v>
      </c>
      <c r="H141" s="72" t="s">
        <v>74</v>
      </c>
      <c r="I141" s="74">
        <v>2000</v>
      </c>
      <c r="J141" s="76">
        <v>12</v>
      </c>
      <c r="K141" s="78">
        <f>+J141*I141</f>
        <v>24000</v>
      </c>
    </row>
    <row r="142" spans="2:11" s="16" customFormat="1" ht="52.5" customHeight="1" thickBot="1">
      <c r="B142" s="52"/>
      <c r="C142" s="103"/>
      <c r="D142" s="104"/>
      <c r="E142" s="105"/>
      <c r="F142" s="106"/>
      <c r="G142" s="107"/>
      <c r="H142" s="99"/>
      <c r="I142" s="100"/>
      <c r="J142" s="101"/>
      <c r="K142" s="102"/>
    </row>
    <row r="143" spans="2:11" s="33" customFormat="1" ht="29.25" customHeight="1" thickBot="1">
      <c r="B143" s="94" t="s">
        <v>75</v>
      </c>
      <c r="C143" s="95"/>
      <c r="D143" s="95"/>
      <c r="E143" s="95"/>
      <c r="F143" s="95"/>
      <c r="G143" s="95"/>
      <c r="H143" s="95"/>
      <c r="I143" s="57">
        <f>SUM(I5:I142)</f>
        <v>42142</v>
      </c>
      <c r="J143" s="58">
        <f>K143/I143</f>
        <v>22.155474348630818</v>
      </c>
      <c r="K143" s="59">
        <f>SUM(K5:K142)</f>
        <v>933676</v>
      </c>
    </row>
    <row r="144" spans="2:11" s="32" customFormat="1">
      <c r="F144" s="12"/>
      <c r="G144" s="13"/>
      <c r="H144" s="40"/>
      <c r="I144" s="45"/>
      <c r="J144" s="34"/>
      <c r="K144" s="34"/>
    </row>
    <row r="145" spans="6:11" s="32" customFormat="1">
      <c r="F145" s="12"/>
      <c r="G145" s="13"/>
      <c r="H145" s="40"/>
      <c r="I145" s="45"/>
      <c r="J145" s="34"/>
      <c r="K145" s="34"/>
    </row>
    <row r="146" spans="6:11" s="32" customFormat="1">
      <c r="F146" s="12"/>
      <c r="G146" s="13"/>
      <c r="H146" s="40"/>
      <c r="I146" s="45"/>
      <c r="J146" s="34"/>
      <c r="K146" s="34"/>
    </row>
    <row r="147" spans="6:11" s="32" customFormat="1">
      <c r="F147" s="12"/>
      <c r="G147" s="13"/>
      <c r="H147" s="40"/>
      <c r="I147" s="45"/>
      <c r="J147" s="34"/>
      <c r="K147" s="34"/>
    </row>
    <row r="148" spans="6:11" s="32" customFormat="1">
      <c r="F148" s="12"/>
      <c r="G148" s="13"/>
      <c r="H148" s="40"/>
      <c r="I148" s="45"/>
      <c r="J148" s="34"/>
      <c r="K148" s="34"/>
    </row>
  </sheetData>
  <mergeCells count="498">
    <mergeCell ref="B143:H143"/>
    <mergeCell ref="B1:K1"/>
    <mergeCell ref="H141:H142"/>
    <mergeCell ref="I141:I142"/>
    <mergeCell ref="J141:J142"/>
    <mergeCell ref="K141:K142"/>
    <mergeCell ref="B97:K97"/>
    <mergeCell ref="B121:K121"/>
    <mergeCell ref="B134:K134"/>
    <mergeCell ref="B138:K138"/>
    <mergeCell ref="C141:C142"/>
    <mergeCell ref="D141:D142"/>
    <mergeCell ref="E141:E142"/>
    <mergeCell ref="F141:F142"/>
    <mergeCell ref="G141:G142"/>
    <mergeCell ref="H119:H120"/>
    <mergeCell ref="I119:I120"/>
    <mergeCell ref="J119:J120"/>
    <mergeCell ref="K119:K120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C119:C120"/>
    <mergeCell ref="D119:D120"/>
    <mergeCell ref="E119:E120"/>
    <mergeCell ref="F119:F120"/>
    <mergeCell ref="G119:G120"/>
    <mergeCell ref="H115:H116"/>
    <mergeCell ref="I115:I116"/>
    <mergeCell ref="J115:J116"/>
    <mergeCell ref="K115:K116"/>
    <mergeCell ref="C117:C118"/>
    <mergeCell ref="D117:D118"/>
    <mergeCell ref="E117:E118"/>
    <mergeCell ref="F117:F118"/>
    <mergeCell ref="G117:G118"/>
    <mergeCell ref="H117:H118"/>
    <mergeCell ref="I117:I118"/>
    <mergeCell ref="J117:J118"/>
    <mergeCell ref="K117:K118"/>
    <mergeCell ref="C115:C116"/>
    <mergeCell ref="D115:D116"/>
    <mergeCell ref="E115:E116"/>
    <mergeCell ref="F115:F116"/>
    <mergeCell ref="G115:G116"/>
    <mergeCell ref="H111:H112"/>
    <mergeCell ref="I111:I112"/>
    <mergeCell ref="J111:J112"/>
    <mergeCell ref="K111:K112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C111:C112"/>
    <mergeCell ref="D111:D112"/>
    <mergeCell ref="E111:E112"/>
    <mergeCell ref="F111:F112"/>
    <mergeCell ref="G111:G112"/>
    <mergeCell ref="H107:H108"/>
    <mergeCell ref="I107:I108"/>
    <mergeCell ref="J107:J108"/>
    <mergeCell ref="K107:K108"/>
    <mergeCell ref="C109:C110"/>
    <mergeCell ref="D109:D110"/>
    <mergeCell ref="E109:E110"/>
    <mergeCell ref="F109:F110"/>
    <mergeCell ref="G109:G110"/>
    <mergeCell ref="H109:H110"/>
    <mergeCell ref="I109:I110"/>
    <mergeCell ref="J109:J110"/>
    <mergeCell ref="K109:K110"/>
    <mergeCell ref="C107:C108"/>
    <mergeCell ref="D107:D108"/>
    <mergeCell ref="E107:E108"/>
    <mergeCell ref="F107:F108"/>
    <mergeCell ref="G107:G108"/>
    <mergeCell ref="H103:H104"/>
    <mergeCell ref="I103:I104"/>
    <mergeCell ref="J103:J104"/>
    <mergeCell ref="K103:K104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K106"/>
    <mergeCell ref="C103:C104"/>
    <mergeCell ref="D103:D104"/>
    <mergeCell ref="E103:E104"/>
    <mergeCell ref="F103:F104"/>
    <mergeCell ref="G103:G104"/>
    <mergeCell ref="H99:H100"/>
    <mergeCell ref="I99:I100"/>
    <mergeCell ref="J99:J100"/>
    <mergeCell ref="K99:K100"/>
    <mergeCell ref="C101:C102"/>
    <mergeCell ref="D101:D102"/>
    <mergeCell ref="E101:E102"/>
    <mergeCell ref="F101:F102"/>
    <mergeCell ref="G101:G102"/>
    <mergeCell ref="H101:H102"/>
    <mergeCell ref="I101:I102"/>
    <mergeCell ref="J101:J102"/>
    <mergeCell ref="K101:K102"/>
    <mergeCell ref="C99:C100"/>
    <mergeCell ref="D99:D100"/>
    <mergeCell ref="E99:E100"/>
    <mergeCell ref="F99:F100"/>
    <mergeCell ref="G99:G100"/>
    <mergeCell ref="H93:H94"/>
    <mergeCell ref="I93:I94"/>
    <mergeCell ref="J93:J94"/>
    <mergeCell ref="K93:K94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C93:C94"/>
    <mergeCell ref="D93:D94"/>
    <mergeCell ref="E93:E94"/>
    <mergeCell ref="F93:F94"/>
    <mergeCell ref="G93:G94"/>
    <mergeCell ref="H88:H89"/>
    <mergeCell ref="I88:I89"/>
    <mergeCell ref="J88:J89"/>
    <mergeCell ref="K88:K89"/>
    <mergeCell ref="C91:C92"/>
    <mergeCell ref="D91:D92"/>
    <mergeCell ref="E91:E92"/>
    <mergeCell ref="F91:F92"/>
    <mergeCell ref="G91:G92"/>
    <mergeCell ref="H91:H92"/>
    <mergeCell ref="I91:I92"/>
    <mergeCell ref="J91:J92"/>
    <mergeCell ref="K91:K92"/>
    <mergeCell ref="C88:C89"/>
    <mergeCell ref="D88:D89"/>
    <mergeCell ref="E88:E89"/>
    <mergeCell ref="F88:F89"/>
    <mergeCell ref="G88:G89"/>
    <mergeCell ref="H83:H84"/>
    <mergeCell ref="I83:I84"/>
    <mergeCell ref="J83:J84"/>
    <mergeCell ref="K83:K84"/>
    <mergeCell ref="C85:C86"/>
    <mergeCell ref="D85:D86"/>
    <mergeCell ref="E85:E86"/>
    <mergeCell ref="F85:F86"/>
    <mergeCell ref="G85:G86"/>
    <mergeCell ref="H85:H86"/>
    <mergeCell ref="I85:I86"/>
    <mergeCell ref="J85:J86"/>
    <mergeCell ref="K85:K86"/>
    <mergeCell ref="C83:C84"/>
    <mergeCell ref="D83:D84"/>
    <mergeCell ref="E83:E84"/>
    <mergeCell ref="F83:F84"/>
    <mergeCell ref="G83:G84"/>
    <mergeCell ref="H79:H80"/>
    <mergeCell ref="I79:I80"/>
    <mergeCell ref="J79:J80"/>
    <mergeCell ref="K79:K80"/>
    <mergeCell ref="C81:C82"/>
    <mergeCell ref="D81:D82"/>
    <mergeCell ref="E81:E82"/>
    <mergeCell ref="F81:F82"/>
    <mergeCell ref="G81:G82"/>
    <mergeCell ref="H81:H82"/>
    <mergeCell ref="I81:I82"/>
    <mergeCell ref="J81:J82"/>
    <mergeCell ref="K81:K82"/>
    <mergeCell ref="C79:C80"/>
    <mergeCell ref="D79:D80"/>
    <mergeCell ref="E79:E80"/>
    <mergeCell ref="F79:F80"/>
    <mergeCell ref="G79:G80"/>
    <mergeCell ref="J73:J74"/>
    <mergeCell ref="K73:K74"/>
    <mergeCell ref="C77:C78"/>
    <mergeCell ref="D77:D78"/>
    <mergeCell ref="E77:E78"/>
    <mergeCell ref="F77:F78"/>
    <mergeCell ref="G77:G78"/>
    <mergeCell ref="H77:H78"/>
    <mergeCell ref="I77:I78"/>
    <mergeCell ref="J77:J78"/>
    <mergeCell ref="K77:K78"/>
    <mergeCell ref="E73:E74"/>
    <mergeCell ref="F73:F74"/>
    <mergeCell ref="G73:G74"/>
    <mergeCell ref="H73:H74"/>
    <mergeCell ref="I73:I74"/>
    <mergeCell ref="H63:H64"/>
    <mergeCell ref="I63:I64"/>
    <mergeCell ref="J63:J64"/>
    <mergeCell ref="K63:K64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C63:C64"/>
    <mergeCell ref="D63:D64"/>
    <mergeCell ref="E63:E64"/>
    <mergeCell ref="F63:F64"/>
    <mergeCell ref="G63:G64"/>
    <mergeCell ref="H58:H59"/>
    <mergeCell ref="I58:I59"/>
    <mergeCell ref="J58:J59"/>
    <mergeCell ref="K58:K59"/>
    <mergeCell ref="C61:C62"/>
    <mergeCell ref="D61:D62"/>
    <mergeCell ref="E61:E62"/>
    <mergeCell ref="F61:F62"/>
    <mergeCell ref="G61:G62"/>
    <mergeCell ref="H61:H62"/>
    <mergeCell ref="I61:I62"/>
    <mergeCell ref="J61:J62"/>
    <mergeCell ref="K61:K62"/>
    <mergeCell ref="C58:C59"/>
    <mergeCell ref="D58:D59"/>
    <mergeCell ref="E58:E59"/>
    <mergeCell ref="F58:F59"/>
    <mergeCell ref="G58:G59"/>
    <mergeCell ref="H53:H54"/>
    <mergeCell ref="I53:I54"/>
    <mergeCell ref="J53:J54"/>
    <mergeCell ref="K53:K54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C53:C54"/>
    <mergeCell ref="D53:D54"/>
    <mergeCell ref="E53:E54"/>
    <mergeCell ref="F53:F54"/>
    <mergeCell ref="G53:G54"/>
    <mergeCell ref="H49:H50"/>
    <mergeCell ref="I49:I50"/>
    <mergeCell ref="J49:J50"/>
    <mergeCell ref="K49:K50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C49:C50"/>
    <mergeCell ref="D49:D50"/>
    <mergeCell ref="E49:E50"/>
    <mergeCell ref="F49:F50"/>
    <mergeCell ref="G49:G50"/>
    <mergeCell ref="H45:H46"/>
    <mergeCell ref="I45:I46"/>
    <mergeCell ref="J45:J46"/>
    <mergeCell ref="K45:K46"/>
    <mergeCell ref="C47:C48"/>
    <mergeCell ref="D47:D48"/>
    <mergeCell ref="E47:E48"/>
    <mergeCell ref="F47:F48"/>
    <mergeCell ref="G47:G48"/>
    <mergeCell ref="H47:H48"/>
    <mergeCell ref="I47:I48"/>
    <mergeCell ref="J47:J48"/>
    <mergeCell ref="K47:K48"/>
    <mergeCell ref="C45:C46"/>
    <mergeCell ref="D45:D46"/>
    <mergeCell ref="E45:E46"/>
    <mergeCell ref="F45:F46"/>
    <mergeCell ref="G45:G46"/>
    <mergeCell ref="H41:H42"/>
    <mergeCell ref="I41:I42"/>
    <mergeCell ref="J41:J42"/>
    <mergeCell ref="K41:K42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C41:C42"/>
    <mergeCell ref="D41:D42"/>
    <mergeCell ref="E41:E42"/>
    <mergeCell ref="F41:F42"/>
    <mergeCell ref="G41:G42"/>
    <mergeCell ref="H36:H37"/>
    <mergeCell ref="I36:I37"/>
    <mergeCell ref="J36:J37"/>
    <mergeCell ref="K36:K37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C36:C37"/>
    <mergeCell ref="D36:D37"/>
    <mergeCell ref="E36:E37"/>
    <mergeCell ref="F36:F37"/>
    <mergeCell ref="G36:G37"/>
    <mergeCell ref="H32:H33"/>
    <mergeCell ref="I32:I33"/>
    <mergeCell ref="J32:J33"/>
    <mergeCell ref="K32:K33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C32:C33"/>
    <mergeCell ref="D32:D33"/>
    <mergeCell ref="E32:E33"/>
    <mergeCell ref="F32:F33"/>
    <mergeCell ref="G32:G33"/>
    <mergeCell ref="H28:H29"/>
    <mergeCell ref="I28:I29"/>
    <mergeCell ref="J28:J29"/>
    <mergeCell ref="K28:K29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C28:C29"/>
    <mergeCell ref="D28:D29"/>
    <mergeCell ref="E28:E29"/>
    <mergeCell ref="F28:F29"/>
    <mergeCell ref="G28:G29"/>
    <mergeCell ref="H24:H25"/>
    <mergeCell ref="I24:I25"/>
    <mergeCell ref="J24:J25"/>
    <mergeCell ref="K24:K25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C24:C25"/>
    <mergeCell ref="D24:D25"/>
    <mergeCell ref="E24:E25"/>
    <mergeCell ref="F24:F25"/>
    <mergeCell ref="G24:G25"/>
    <mergeCell ref="I20:I21"/>
    <mergeCell ref="J20:J21"/>
    <mergeCell ref="K20:K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B98:K98"/>
    <mergeCell ref="B135:K135"/>
    <mergeCell ref="B75:K7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C18:C19"/>
    <mergeCell ref="D18:D19"/>
    <mergeCell ref="E18:E19"/>
    <mergeCell ref="B68:K68"/>
    <mergeCell ref="B70:K70"/>
    <mergeCell ref="B76:K76"/>
    <mergeCell ref="B87:K87"/>
    <mergeCell ref="B90:K90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C73:C74"/>
    <mergeCell ref="D73:D74"/>
    <mergeCell ref="B15:K15"/>
    <mergeCell ref="B38:K38"/>
    <mergeCell ref="B55:K55"/>
    <mergeCell ref="B60:K60"/>
    <mergeCell ref="B65:K65"/>
    <mergeCell ref="F18:F19"/>
    <mergeCell ref="G18:G19"/>
    <mergeCell ref="H18:H19"/>
    <mergeCell ref="I18:I19"/>
    <mergeCell ref="J18:J19"/>
    <mergeCell ref="K18:K19"/>
    <mergeCell ref="C20:C21"/>
    <mergeCell ref="D20:D21"/>
    <mergeCell ref="E20:E21"/>
    <mergeCell ref="F20:F21"/>
    <mergeCell ref="G20:G21"/>
    <mergeCell ref="H20:H21"/>
    <mergeCell ref="H11:H12"/>
    <mergeCell ref="I11:I12"/>
    <mergeCell ref="J11:J12"/>
    <mergeCell ref="K11:K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C11:C12"/>
    <mergeCell ref="D11:D12"/>
    <mergeCell ref="E11:E12"/>
    <mergeCell ref="F11:F12"/>
    <mergeCell ref="G11:G12"/>
    <mergeCell ref="I7:I8"/>
    <mergeCell ref="J7:J8"/>
    <mergeCell ref="K7:K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C7:C8"/>
    <mergeCell ref="D7:D8"/>
    <mergeCell ref="E7:E8"/>
    <mergeCell ref="F7:F8"/>
    <mergeCell ref="G7:G8"/>
    <mergeCell ref="H7:H8"/>
    <mergeCell ref="B3:K3"/>
    <mergeCell ref="C5:C6"/>
    <mergeCell ref="E5:E6"/>
    <mergeCell ref="F5:F6"/>
    <mergeCell ref="G5:G6"/>
    <mergeCell ref="H5:H6"/>
    <mergeCell ref="I5:I6"/>
    <mergeCell ref="J5:J6"/>
    <mergeCell ref="K5:K6"/>
    <mergeCell ref="D5:D6"/>
    <mergeCell ref="B4:K4"/>
  </mergeCells>
  <printOptions horizontalCentered="1"/>
  <pageMargins left="0.19685039370078741" right="0.19685039370078741" top="0.39370078740157483" bottom="0.39370078740157483" header="0" footer="0"/>
  <pageSetup paperSize="8" scale="86" fitToHeight="1000" orientation="landscape" horizontalDpi="1200" verticalDpi="1200" r:id="rId1"/>
  <headerFooter scaleWithDoc="0" alignWithMargins="0">
    <oddHeader>&amp;A</oddHeader>
    <oddFooter>Page &amp;P de &amp;N</oddFooter>
  </headerFooter>
  <rowBreaks count="2" manualBreakCount="2">
    <brk id="97" max="16383" man="1"/>
    <brk id="1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T. LECLERC</vt:lpstr>
      <vt:lpstr>'T. LECLERC'!Print_Area</vt:lpstr>
      <vt:lpstr>'T. LECLERC'!Print_Titles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2025-03-06T14:42:42Z</cp:lastPrinted>
  <dcterms:created xsi:type="dcterms:W3CDTF">2024-09-13T14:48:35Z</dcterms:created>
  <dcterms:modified xsi:type="dcterms:W3CDTF">2025-03-07T10:11:42Z</dcterms:modified>
</cp:coreProperties>
</file>